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801" activeTab="1"/>
  </bookViews>
  <sheets>
    <sheet name="Gesamtliste" sheetId="1" r:id="rId1"/>
    <sheet name="G1 SC" sheetId="2" r:id="rId2"/>
    <sheet name="G2 SC" sheetId="3" r:id="rId3"/>
    <sheet name="G3 SC" sheetId="4" r:id="rId4"/>
    <sheet name="G4 SC" sheetId="5" r:id="rId5"/>
    <sheet name="Gesamterg. SC" sheetId="6" r:id="rId6"/>
    <sheet name="G1 Eck" sheetId="7" r:id="rId7"/>
    <sheet name="G2 Eck" sheetId="8" r:id="rId8"/>
    <sheet name="G3 Eck" sheetId="9" r:id="rId9"/>
    <sheet name="G4 Eck" sheetId="10" r:id="rId10"/>
    <sheet name="Gesamterg. Eck" sheetId="11" r:id="rId11"/>
    <sheet name="Tabelle1" sheetId="12" r:id="rId12"/>
  </sheets>
  <definedNames>
    <definedName name="_xlnm.Print_Area" localSheetId="1">'G1 SC'!$A$1:$J$6</definedName>
    <definedName name="_xlnm.Print_Area" localSheetId="2">'G2 SC'!$A$1:$J$4</definedName>
    <definedName name="_xlnm.Print_Area" localSheetId="3">'G3 SC'!$A$1:$J$2</definedName>
    <definedName name="_xlnm.Print_Area" localSheetId="4">'G4 SC'!$A$1:$J$8</definedName>
    <definedName name="_xlnm.Print_Area" localSheetId="5">'Gesamterg. SC'!$A$1:$J$27</definedName>
    <definedName name="_xlnm.Print_Area" localSheetId="0">'Gesamtliste'!$A$1:$Q$112</definedName>
    <definedName name="_xlnm.Print_Titles" localSheetId="0">'Gesamtliste'!$D:$H,'Gesamtliste'!$1:$1</definedName>
    <definedName name="ta">#REF!</definedName>
    <definedName name="Tab">#REF!</definedName>
  </definedNames>
  <calcPr fullCalcOnLoad="1"/>
</workbook>
</file>

<file path=xl/comments1.xml><?xml version="1.0" encoding="utf-8"?>
<comments xmlns="http://schemas.openxmlformats.org/spreadsheetml/2006/main">
  <authors>
    <author>Netzwerk</author>
  </authors>
  <commentList>
    <comment ref="M1" authorId="0">
      <text>
        <r>
          <rPr>
            <b/>
            <sz val="8"/>
            <rFont val="Tahoma"/>
            <family val="0"/>
          </rPr>
          <t>Netzwerk: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<sst xmlns="http://schemas.openxmlformats.org/spreadsheetml/2006/main" count="1301" uniqueCount="436">
  <si>
    <t>Start-
Nr.</t>
  </si>
  <si>
    <t>Abraxas</t>
  </si>
  <si>
    <t>Schmidt, Bruno</t>
  </si>
  <si>
    <t>WSCE</t>
  </si>
  <si>
    <t>BA 28</t>
  </si>
  <si>
    <t>Asasia</t>
  </si>
  <si>
    <t>Heuschkel, Manfred</t>
  </si>
  <si>
    <t>EWSK</t>
  </si>
  <si>
    <t>Krone</t>
  </si>
  <si>
    <t>Batzi</t>
  </si>
  <si>
    <t>Becker, Gerd jun.</t>
  </si>
  <si>
    <t>Born, Jürgen</t>
  </si>
  <si>
    <t>Finwe</t>
  </si>
  <si>
    <t>Koch, Frank</t>
  </si>
  <si>
    <t>1.KBV</t>
  </si>
  <si>
    <t>IF</t>
  </si>
  <si>
    <t>Flicka</t>
  </si>
  <si>
    <t>Bern, Dieter</t>
  </si>
  <si>
    <t>G 543</t>
  </si>
  <si>
    <t>Lilly</t>
  </si>
  <si>
    <t>Rademacher, Jens</t>
  </si>
  <si>
    <t>Nele</t>
  </si>
  <si>
    <t>Klemann, Heiko</t>
  </si>
  <si>
    <t xml:space="preserve"> </t>
  </si>
  <si>
    <t>Wellendorf, Helmut</t>
  </si>
  <si>
    <t>Mien Kahn</t>
  </si>
  <si>
    <t>Klose,Jochen</t>
  </si>
  <si>
    <t>PTSK</t>
  </si>
  <si>
    <t>Picabo</t>
  </si>
  <si>
    <t>Nissen, Norbert</t>
  </si>
  <si>
    <t>Sonja</t>
  </si>
  <si>
    <t>Hofes, Hermann P.</t>
  </si>
  <si>
    <t>G 2115</t>
  </si>
  <si>
    <t>Stromer</t>
  </si>
  <si>
    <t>Wein, Dr. Norbert</t>
  </si>
  <si>
    <t>SFS</t>
  </si>
  <si>
    <t>SVS</t>
  </si>
  <si>
    <t>Ghost</t>
  </si>
  <si>
    <t>Nagel, Albert</t>
  </si>
  <si>
    <t>G5 176</t>
  </si>
  <si>
    <t>Sventana</t>
  </si>
  <si>
    <t>Leitner, Hans</t>
  </si>
  <si>
    <t>Quattro</t>
  </si>
  <si>
    <t>Boock, Klaus-Peter</t>
  </si>
  <si>
    <t>Relax</t>
  </si>
  <si>
    <t>Fach, Hartmut</t>
  </si>
  <si>
    <t>up to orbit</t>
  </si>
  <si>
    <t>Schweers, Marc</t>
  </si>
  <si>
    <t>GER 2848</t>
  </si>
  <si>
    <t>Martha</t>
  </si>
  <si>
    <t>Halberstadt, Felix</t>
  </si>
  <si>
    <t>Amethyst</t>
  </si>
  <si>
    <t>SGV</t>
  </si>
  <si>
    <t>-</t>
  </si>
  <si>
    <t>G</t>
  </si>
  <si>
    <t>F</t>
  </si>
  <si>
    <t>V</t>
  </si>
  <si>
    <t>+2</t>
  </si>
  <si>
    <t>Victorie 26</t>
  </si>
  <si>
    <t>SG-</t>
  </si>
  <si>
    <t>Nord. Folkeboot</t>
  </si>
  <si>
    <t>K</t>
  </si>
  <si>
    <t>Bandholm 28</t>
  </si>
  <si>
    <t>Königskreutzer</t>
  </si>
  <si>
    <t>Nord 80</t>
  </si>
  <si>
    <t>Ohlson 8:8</t>
  </si>
  <si>
    <t>Optima 92</t>
  </si>
  <si>
    <t>Ranger</t>
  </si>
  <si>
    <t>Jeaneau Arcadia</t>
  </si>
  <si>
    <t>KR 5</t>
  </si>
  <si>
    <t>SGF</t>
  </si>
  <si>
    <t>S</t>
  </si>
  <si>
    <t>Speakhugger</t>
  </si>
  <si>
    <t>+1</t>
  </si>
  <si>
    <t>Ballad</t>
  </si>
  <si>
    <t>C&amp;C 30E</t>
  </si>
  <si>
    <t>Dehler 31</t>
  </si>
  <si>
    <t>Scanmar 345</t>
  </si>
  <si>
    <t>X 79</t>
  </si>
  <si>
    <t>SKV</t>
  </si>
  <si>
    <t>bez.
KIECK</t>
  </si>
  <si>
    <t>4-ever</t>
  </si>
  <si>
    <t>Schell, Bernhard</t>
  </si>
  <si>
    <t>D-2</t>
  </si>
  <si>
    <t>Nordship 32</t>
  </si>
  <si>
    <t>Anne</t>
  </si>
  <si>
    <t>Fingal</t>
  </si>
  <si>
    <t>Anthony</t>
  </si>
  <si>
    <t>Paap, A.</t>
  </si>
  <si>
    <t>Stahl Knickspant</t>
  </si>
  <si>
    <t>-1</t>
  </si>
  <si>
    <t>Cinci</t>
  </si>
  <si>
    <t>Sailer, Norbert</t>
  </si>
  <si>
    <t>Duetta 94</t>
  </si>
  <si>
    <t>---</t>
  </si>
  <si>
    <t>SK-</t>
  </si>
  <si>
    <t>Freyja</t>
  </si>
  <si>
    <t>Köser, Wolfgang</t>
  </si>
  <si>
    <t>Godewind</t>
  </si>
  <si>
    <t>Münsterberg, Reinhard</t>
  </si>
  <si>
    <t>Maxi Fenix</t>
  </si>
  <si>
    <t>Gonzo</t>
  </si>
  <si>
    <t>Becker, Jens</t>
  </si>
  <si>
    <t>Gressy</t>
  </si>
  <si>
    <t>Greßmann, Kalle</t>
  </si>
  <si>
    <t>Optima 106</t>
  </si>
  <si>
    <t>Gutemine</t>
  </si>
  <si>
    <t>Herbeuer   / N.Weyer</t>
  </si>
  <si>
    <t>Bandholm 24</t>
  </si>
  <si>
    <t>Nimbus 26</t>
  </si>
  <si>
    <t>Indigo</t>
  </si>
  <si>
    <t>Dehler 35 cws</t>
  </si>
  <si>
    <t>Ja Ja</t>
  </si>
  <si>
    <t>Mücke, Egbert</t>
  </si>
  <si>
    <t>N133 / 360</t>
  </si>
  <si>
    <t>Najad 360</t>
  </si>
  <si>
    <t>+3</t>
  </si>
  <si>
    <t>Jonathan</t>
  </si>
  <si>
    <t>Goldack, Rolf</t>
  </si>
  <si>
    <t>MSK</t>
  </si>
  <si>
    <t>Bavaria 890</t>
  </si>
  <si>
    <t>Juditha</t>
  </si>
  <si>
    <t>Kuhr, W.</t>
  </si>
  <si>
    <t>Etap 32</t>
  </si>
  <si>
    <t>Karausche</t>
  </si>
  <si>
    <t>Theede, Claus</t>
  </si>
  <si>
    <t>Vindö 40</t>
  </si>
  <si>
    <t>Kassiopeia</t>
  </si>
  <si>
    <t>König, Volker</t>
  </si>
  <si>
    <t>G 394</t>
  </si>
  <si>
    <t>Katharina</t>
  </si>
  <si>
    <t>Vogler, Hans-Joachim</t>
  </si>
  <si>
    <t xml:space="preserve">Beryll </t>
  </si>
  <si>
    <t>Kim</t>
  </si>
  <si>
    <t>Lück, Uwe</t>
  </si>
  <si>
    <t>G 161</t>
  </si>
  <si>
    <t>Albin delta</t>
  </si>
  <si>
    <t>Krampfhenne</t>
  </si>
  <si>
    <t>Saß, Wolfgang</t>
  </si>
  <si>
    <t>Finndinghy</t>
  </si>
  <si>
    <t>La Ola</t>
  </si>
  <si>
    <t>Sturm/Boß  / G.Sturm</t>
  </si>
  <si>
    <t>D 34</t>
  </si>
  <si>
    <t>Dehler 34</t>
  </si>
  <si>
    <t>Lille Björn</t>
  </si>
  <si>
    <t>Hansen, Uwe</t>
  </si>
  <si>
    <t>Lille My</t>
  </si>
  <si>
    <t>Schleger, Jörg</t>
  </si>
  <si>
    <t>G 328</t>
  </si>
  <si>
    <t xml:space="preserve"> K</t>
  </si>
  <si>
    <t>Lulu</t>
  </si>
  <si>
    <t>Christophersen, Claus</t>
  </si>
  <si>
    <t>Seacat</t>
  </si>
  <si>
    <t>Macht FreizeitSch.</t>
  </si>
  <si>
    <t>Janssen, Horst</t>
  </si>
  <si>
    <t>Einzelbau</t>
  </si>
  <si>
    <t>-GV</t>
  </si>
  <si>
    <t>Max</t>
  </si>
  <si>
    <t>Schneider, Jürgen</t>
  </si>
  <si>
    <t>Miss Piggy</t>
  </si>
  <si>
    <t>Most, Uwe</t>
  </si>
  <si>
    <t>G 440</t>
  </si>
  <si>
    <t>Missou</t>
  </si>
  <si>
    <t>Vogler, Hans-Jo.</t>
  </si>
  <si>
    <t>G 606</t>
  </si>
  <si>
    <t>Feltz 31/Lady</t>
  </si>
  <si>
    <t>Möwe</t>
  </si>
  <si>
    <t>G 296</t>
  </si>
  <si>
    <t>Nici W.</t>
  </si>
  <si>
    <t>Majert, Horst</t>
  </si>
  <si>
    <t>DE 1120</t>
  </si>
  <si>
    <t>Delanta 80</t>
  </si>
  <si>
    <t>Nordstern</t>
  </si>
  <si>
    <t>Appel, Hans-J.</t>
  </si>
  <si>
    <t>Nordkreuzer</t>
  </si>
  <si>
    <t>Uhlig, Peter</t>
  </si>
  <si>
    <t>Ole</t>
  </si>
  <si>
    <t xml:space="preserve">Fam. Braun / Michael B. </t>
  </si>
  <si>
    <t>DY 33</t>
  </si>
  <si>
    <t>Dynamic 33</t>
  </si>
  <si>
    <t>Pacifer</t>
  </si>
  <si>
    <t>Mues, Carsten</t>
  </si>
  <si>
    <t>Dehler 22</t>
  </si>
  <si>
    <t>Paloma</t>
  </si>
  <si>
    <t>Pegasus Cubic</t>
  </si>
  <si>
    <t>P.Wellendorf / S.Kriebel</t>
  </si>
  <si>
    <t>GER 4613</t>
  </si>
  <si>
    <t>Penut</t>
  </si>
  <si>
    <t>van Doren</t>
  </si>
  <si>
    <t>D22</t>
  </si>
  <si>
    <t>Perle</t>
  </si>
  <si>
    <t>Petite Fleur</t>
  </si>
  <si>
    <t>Meier, Arno</t>
  </si>
  <si>
    <t>Pica Pau</t>
  </si>
  <si>
    <t>Pieruschka, Benno</t>
  </si>
  <si>
    <t>G 689</t>
  </si>
  <si>
    <t>Nordsee 33</t>
  </si>
  <si>
    <t>Pomuchel</t>
  </si>
  <si>
    <t>Petz, Ewald</t>
  </si>
  <si>
    <t>V 508</t>
  </si>
  <si>
    <t>pro noblem</t>
  </si>
  <si>
    <t>Prieß, Uwe</t>
  </si>
  <si>
    <t>Matcher 37</t>
  </si>
  <si>
    <t>Rochus</t>
  </si>
  <si>
    <t>Petersen, Fritz</t>
  </si>
  <si>
    <t>G 2992</t>
  </si>
  <si>
    <t>Finn Gulf 31</t>
  </si>
  <si>
    <t>Sailor</t>
  </si>
  <si>
    <t>Sailer, Leo</t>
  </si>
  <si>
    <t>Septima</t>
  </si>
  <si>
    <t>Scholz, G.</t>
  </si>
  <si>
    <t>Optima 98</t>
  </si>
  <si>
    <t>Seute Deern</t>
  </si>
  <si>
    <t>Petersen, A.</t>
  </si>
  <si>
    <t>LA Kreutzer</t>
  </si>
  <si>
    <t>Sierrah</t>
  </si>
  <si>
    <t>Bahr, Gerd</t>
  </si>
  <si>
    <t>Luchte Kreuzer</t>
  </si>
  <si>
    <t>Silke</t>
  </si>
  <si>
    <t>Schwent. Kreuzer</t>
  </si>
  <si>
    <t>Sonny</t>
  </si>
  <si>
    <t>Nötzel, Horst</t>
  </si>
  <si>
    <t>HR 29</t>
  </si>
  <si>
    <t>Spontan</t>
  </si>
  <si>
    <t>Hoefert, Reinhard</t>
  </si>
  <si>
    <t>Scanmar 33</t>
  </si>
  <si>
    <t>Sursulapitschi</t>
  </si>
  <si>
    <t>Hanse</t>
  </si>
  <si>
    <t>Svantje</t>
  </si>
  <si>
    <t>Donner, Manfred</t>
  </si>
  <si>
    <t>Scampi</t>
  </si>
  <si>
    <t>Svea</t>
  </si>
  <si>
    <t>Krumbeck, Karl</t>
  </si>
  <si>
    <t>Toby</t>
  </si>
  <si>
    <t>Born, Thomas</t>
  </si>
  <si>
    <t>Junker 22 topp</t>
  </si>
  <si>
    <t>Together</t>
  </si>
  <si>
    <t>EG Together / U.Stürck</t>
  </si>
  <si>
    <t>Ute</t>
  </si>
  <si>
    <t>Schlüter, Klaus</t>
  </si>
  <si>
    <t>LM 30</t>
  </si>
  <si>
    <t xml:space="preserve">SGV </t>
  </si>
  <si>
    <t>WaiaWaga</t>
  </si>
  <si>
    <t>Michael Kruse</t>
  </si>
  <si>
    <t>G 81</t>
  </si>
  <si>
    <t>Banner28</t>
  </si>
  <si>
    <t>XSG-</t>
  </si>
  <si>
    <t xml:space="preserve">S </t>
  </si>
  <si>
    <t>Winga</t>
  </si>
  <si>
    <t>Greggers, Grete</t>
  </si>
  <si>
    <t>W 87</t>
  </si>
  <si>
    <t>Winga 87</t>
  </si>
  <si>
    <t>bez. 
SCUP</t>
  </si>
  <si>
    <t>Yachtname</t>
  </si>
  <si>
    <t>Eigner/Steuermann</t>
  </si>
  <si>
    <t>Verein</t>
  </si>
  <si>
    <t>Segel-
Nr</t>
  </si>
  <si>
    <t>Typ</t>
  </si>
  <si>
    <t>Aus-
statt.</t>
  </si>
  <si>
    <t>Y-
Zahl</t>
  </si>
  <si>
    <t>S
SCUP</t>
  </si>
  <si>
    <t>G
SCUP</t>
  </si>
  <si>
    <t>V
SCUP</t>
  </si>
  <si>
    <t>ändern
SCUP</t>
  </si>
  <si>
    <t>Ein-
stufung
SCUP</t>
  </si>
  <si>
    <t>Start-
Gruppe</t>
  </si>
  <si>
    <t>Startnummer</t>
  </si>
  <si>
    <t>Segelnummer</t>
  </si>
  <si>
    <t>Yardstick</t>
  </si>
  <si>
    <t>Startzeit</t>
  </si>
  <si>
    <t>Ankunftszeit</t>
  </si>
  <si>
    <t>berechnete Zeit</t>
  </si>
  <si>
    <t>gesegelte Zeit</t>
  </si>
  <si>
    <t>Platz</t>
  </si>
  <si>
    <t>Maxi 84</t>
  </si>
  <si>
    <t>Thiel, Arne</t>
  </si>
  <si>
    <t>SG</t>
  </si>
  <si>
    <t>ohne</t>
  </si>
  <si>
    <t>Larix</t>
  </si>
  <si>
    <t>FG 115</t>
  </si>
  <si>
    <t>Iwahn, Klaus</t>
  </si>
  <si>
    <t>Nordisches Folkeboot</t>
  </si>
  <si>
    <t>Trigon</t>
  </si>
  <si>
    <t>Biehl, Olaf</t>
  </si>
  <si>
    <t>FH</t>
  </si>
  <si>
    <t>Saphir</t>
  </si>
  <si>
    <t>Gesamtwertung SC-Cup</t>
  </si>
  <si>
    <t>Start-nummer</t>
  </si>
  <si>
    <t>GER 4569</t>
  </si>
  <si>
    <t>GER 4577</t>
  </si>
  <si>
    <t>JS31/ex Matcher(Einb.Mot)</t>
  </si>
  <si>
    <t>Extreme</t>
  </si>
  <si>
    <t>Pogge,Thomas</t>
  </si>
  <si>
    <t>Höllenhund</t>
  </si>
  <si>
    <t>GER 4567</t>
  </si>
  <si>
    <t>J24</t>
  </si>
  <si>
    <t>Limited</t>
  </si>
  <si>
    <t>Berger,Andreas</t>
  </si>
  <si>
    <t>SVS / Marc Stoffels</t>
  </si>
  <si>
    <t>JFS</t>
  </si>
  <si>
    <t>GER-410</t>
  </si>
  <si>
    <t>Bohl, Olaf FH-Kiel</t>
  </si>
  <si>
    <t>SGFH</t>
  </si>
  <si>
    <t>X-99</t>
  </si>
  <si>
    <t xml:space="preserve"> -GV</t>
  </si>
  <si>
    <t>WieWaldi</t>
  </si>
  <si>
    <t>Maxi 68</t>
  </si>
  <si>
    <t>Müller. Hauke</t>
  </si>
  <si>
    <t>Trio 80</t>
  </si>
  <si>
    <t>Christel</t>
  </si>
  <si>
    <t>Karger, Wolfgang</t>
  </si>
  <si>
    <t xml:space="preserve"> -</t>
  </si>
  <si>
    <t>JOHANNA</t>
  </si>
  <si>
    <t>Leuch, Gerd</t>
  </si>
  <si>
    <t>WEWSK</t>
  </si>
  <si>
    <t>Dehler36 CWS</t>
  </si>
  <si>
    <t>LEON</t>
  </si>
  <si>
    <t>Thode, Rolf</t>
  </si>
  <si>
    <t>Attalia 32 Topp</t>
  </si>
  <si>
    <t>Rising Sun</t>
  </si>
  <si>
    <t>Harder, Thorsten</t>
  </si>
  <si>
    <t>Waarship 570</t>
  </si>
  <si>
    <t>v</t>
  </si>
  <si>
    <t>Avelina</t>
  </si>
  <si>
    <t>Beuningen, Udo von</t>
  </si>
  <si>
    <t>Marieholm</t>
  </si>
  <si>
    <t>Ansa 42</t>
  </si>
  <si>
    <t>Folkeboot</t>
  </si>
  <si>
    <t>EKKE NEKKEPENN</t>
  </si>
  <si>
    <t>BA24 / G52</t>
  </si>
  <si>
    <t>Schulze, Per</t>
  </si>
  <si>
    <t>Bandholm 24 (toppgetakelt)</t>
  </si>
  <si>
    <t>GER 516</t>
  </si>
  <si>
    <t>Jäger,Michael</t>
  </si>
  <si>
    <t>Dehler/Optima 101/106 (D34)</t>
  </si>
  <si>
    <t>Dörr,Hans</t>
  </si>
  <si>
    <t>D1045</t>
  </si>
  <si>
    <t>HSC</t>
  </si>
  <si>
    <t>Pöjke</t>
  </si>
  <si>
    <t>Elan</t>
  </si>
  <si>
    <t>Vollbehr,Andreas</t>
  </si>
  <si>
    <t>Sirius 26 topp</t>
  </si>
  <si>
    <t>Lili Marleen</t>
  </si>
  <si>
    <t>Sir Henry</t>
  </si>
  <si>
    <t>G714</t>
  </si>
  <si>
    <t>Kruse,Gerd</t>
  </si>
  <si>
    <t>Sportgerät</t>
  </si>
  <si>
    <t>Keilwitz,Lars</t>
  </si>
  <si>
    <t>Starboot</t>
  </si>
  <si>
    <t>FEO</t>
  </si>
  <si>
    <t>GER 3</t>
  </si>
  <si>
    <t>Strepp Dr., H.-P.</t>
  </si>
  <si>
    <t>8MR</t>
  </si>
  <si>
    <t>Bibelot</t>
  </si>
  <si>
    <t>GER 529</t>
  </si>
  <si>
    <t>J80</t>
  </si>
  <si>
    <t>Jochen</t>
  </si>
  <si>
    <t>GER 4751</t>
  </si>
  <si>
    <t>WVM</t>
  </si>
  <si>
    <t>Stegen,Thomas</t>
  </si>
  <si>
    <t>Beneteau 25</t>
  </si>
  <si>
    <t>Tiro</t>
  </si>
  <si>
    <t>KBV</t>
  </si>
  <si>
    <t>Körfer, Roland</t>
  </si>
  <si>
    <t>Nordborg 33</t>
  </si>
  <si>
    <t>To be</t>
  </si>
  <si>
    <t>m40</t>
  </si>
  <si>
    <t>Biakowski,Bernhard</t>
  </si>
  <si>
    <t>Malö40</t>
  </si>
  <si>
    <t>Twenty Five</t>
  </si>
  <si>
    <t>Frick,Reinhard</t>
  </si>
  <si>
    <t>Flying Racer</t>
  </si>
  <si>
    <t>Van Weyden II</t>
  </si>
  <si>
    <t>Barnekow,Walter</t>
  </si>
  <si>
    <t>Maxi68</t>
  </si>
  <si>
    <r>
      <t>Gruppe 1</t>
    </r>
    <r>
      <rPr>
        <b/>
        <sz val="12"/>
        <rFont val="Arial"/>
        <family val="2"/>
      </rPr>
      <t>(Yardstickzahl bis……………….)</t>
    </r>
  </si>
  <si>
    <r>
      <t xml:space="preserve">Gruppe 2   </t>
    </r>
    <r>
      <rPr>
        <b/>
        <sz val="12"/>
        <rFont val="Arial"/>
        <family val="2"/>
      </rPr>
      <t>(Yardstickzahl ab ……………..)</t>
    </r>
  </si>
  <si>
    <t>X 33.2</t>
  </si>
  <si>
    <t>Henke, Rainer</t>
  </si>
  <si>
    <t>Mareen</t>
  </si>
  <si>
    <t>Lindemann, Eckhard</t>
  </si>
  <si>
    <t>Müller, Heiko</t>
  </si>
  <si>
    <t>Hok ut</t>
  </si>
  <si>
    <t>ptsk</t>
  </si>
  <si>
    <t>Dmoch, Thorsten</t>
  </si>
  <si>
    <t>Navis 33 mod.</t>
  </si>
  <si>
    <t>Hok Ut</t>
  </si>
  <si>
    <t>Famke</t>
  </si>
  <si>
    <t>Blue Note</t>
  </si>
  <si>
    <t>Andersine</t>
  </si>
  <si>
    <t>Irmgard</t>
  </si>
  <si>
    <t>Tuuli</t>
  </si>
  <si>
    <t>Nixe</t>
  </si>
  <si>
    <t>Meerane</t>
  </si>
  <si>
    <t>Albin Express 209</t>
  </si>
  <si>
    <t>Ziermann, Reinhard</t>
  </si>
  <si>
    <t>Borwig, Thore</t>
  </si>
  <si>
    <t>Bilue Note</t>
  </si>
  <si>
    <t>Sun Fast 39</t>
  </si>
  <si>
    <t>Andreas Raben</t>
  </si>
  <si>
    <t>Cirrus</t>
  </si>
  <si>
    <t>Gerd Horn</t>
  </si>
  <si>
    <t>Maxi 77</t>
  </si>
  <si>
    <t>D.D. Indigo</t>
  </si>
  <si>
    <t>Pokrand, H-J.</t>
  </si>
  <si>
    <t>Reinhold, Dirk</t>
  </si>
  <si>
    <t>Omega 36</t>
  </si>
  <si>
    <t>Folke</t>
  </si>
  <si>
    <t>110 SGV</t>
  </si>
  <si>
    <t>107 SGV</t>
  </si>
  <si>
    <t>104 SGV</t>
  </si>
  <si>
    <t>108 SG-</t>
  </si>
  <si>
    <t>96 SKV</t>
  </si>
  <si>
    <t>93 SGV</t>
  </si>
  <si>
    <t>98 SGV</t>
  </si>
  <si>
    <t>99 SGV</t>
  </si>
  <si>
    <t>94 SGV</t>
  </si>
  <si>
    <t>105 SG-</t>
  </si>
  <si>
    <t>110-114 ohne Folkeboote</t>
  </si>
  <si>
    <r>
      <t>Gruppe 3</t>
    </r>
    <r>
      <rPr>
        <b/>
        <sz val="12"/>
        <rFont val="Arial"/>
        <family val="2"/>
      </rPr>
      <t xml:space="preserve"> (Yardstickzahl…………...)</t>
    </r>
  </si>
  <si>
    <t>Gundstandart</t>
  </si>
  <si>
    <r>
      <t>Gruppe 4</t>
    </r>
    <r>
      <rPr>
        <b/>
        <sz val="12"/>
        <rFont val="Arial"/>
        <family val="2"/>
      </rPr>
      <t xml:space="preserve"> Yardstickzahl  ab 114 Gruppe Folkeboote ohne Spinnacker </t>
    </r>
  </si>
  <si>
    <t>Grundstandart</t>
  </si>
  <si>
    <t>101-110</t>
  </si>
  <si>
    <t>106 SGV</t>
  </si>
  <si>
    <t>90-100</t>
  </si>
  <si>
    <t>Moonshine</t>
  </si>
  <si>
    <t>Poike</t>
  </si>
  <si>
    <t>Dana 2</t>
  </si>
  <si>
    <t>113SGF</t>
  </si>
  <si>
    <t>111SGV</t>
  </si>
  <si>
    <t>Jonas</t>
  </si>
  <si>
    <t>EXTREME</t>
  </si>
  <si>
    <t>93SGV</t>
  </si>
  <si>
    <t>Alles in Ordnung</t>
  </si>
  <si>
    <t>99SGV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</si>
</sst>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-0;\+0"/>
    <numFmt numFmtId="174" formatCode="h:mm:ss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Continuous" wrapText="1"/>
    </xf>
    <xf numFmtId="1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/>
    </xf>
    <xf numFmtId="1" fontId="4" fillId="0" borderId="10" xfId="0" applyNumberFormat="1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6" fontId="0" fillId="0" borderId="11" xfId="0" applyNumberFormat="1" applyBorder="1" applyAlignment="1">
      <alignment/>
    </xf>
    <xf numFmtId="21" fontId="4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46" fontId="1" fillId="0" borderId="12" xfId="0" applyNumberFormat="1" applyFont="1" applyBorder="1" applyAlignment="1">
      <alignment horizontal="center"/>
    </xf>
    <xf numFmtId="46" fontId="0" fillId="0" borderId="13" xfId="0" applyNumberFormat="1" applyBorder="1" applyAlignment="1">
      <alignment/>
    </xf>
    <xf numFmtId="21" fontId="4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1" fontId="4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1" fontId="4" fillId="0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6" fontId="0" fillId="0" borderId="19" xfId="0" applyNumberFormat="1" applyBorder="1" applyAlignment="1">
      <alignment/>
    </xf>
    <xf numFmtId="21" fontId="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21" fontId="7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21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0" fontId="0" fillId="0" borderId="12" xfId="0" applyBorder="1" applyAlignment="1">
      <alignment/>
    </xf>
    <xf numFmtId="46" fontId="0" fillId="0" borderId="12" xfId="0" applyNumberFormat="1" applyBorder="1" applyAlignment="1">
      <alignment/>
    </xf>
    <xf numFmtId="21" fontId="7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4" sqref="K24"/>
    </sheetView>
  </sheetViews>
  <sheetFormatPr defaultColWidth="11.421875" defaultRowHeight="12.75"/>
  <cols>
    <col min="1" max="1" width="6.7109375" style="63" customWidth="1"/>
    <col min="2" max="2" width="5.140625" style="1" customWidth="1"/>
    <col min="3" max="3" width="7.140625" style="8" customWidth="1"/>
    <col min="4" max="4" width="13.8515625" style="3" customWidth="1"/>
    <col min="5" max="5" width="10.421875" style="6" customWidth="1"/>
    <col min="6" max="6" width="7.28125" style="6" customWidth="1"/>
    <col min="7" max="7" width="9.140625" style="6" customWidth="1"/>
    <col min="8" max="8" width="22.140625" style="3" customWidth="1"/>
    <col min="9" max="9" width="19.140625" style="14" customWidth="1"/>
    <col min="10" max="10" width="5.7109375" style="6" customWidth="1"/>
    <col min="11" max="11" width="5.140625" style="7" customWidth="1"/>
    <col min="12" max="12" width="4.57421875" style="10" customWidth="1"/>
    <col min="13" max="14" width="4.57421875" style="9" customWidth="1"/>
    <col min="15" max="15" width="6.57421875" style="11" customWidth="1"/>
    <col min="16" max="16" width="7.28125" style="6" customWidth="1"/>
    <col min="17" max="17" width="8.140625" style="7" customWidth="1"/>
    <col min="18" max="18" width="7.00390625" style="1" customWidth="1"/>
    <col min="19" max="19" width="9.00390625" style="1" customWidth="1"/>
    <col min="20" max="20" width="9.140625" style="6" customWidth="1"/>
    <col min="21" max="26" width="7.8515625" style="6" customWidth="1"/>
    <col min="27" max="27" width="9.421875" style="12" customWidth="1"/>
    <col min="28" max="133" width="11.421875" style="5" customWidth="1"/>
    <col min="134" max="226" width="11.421875" style="4" customWidth="1"/>
  </cols>
  <sheetData>
    <row r="1" spans="1:226" s="2" customFormat="1" ht="60.75" customHeight="1">
      <c r="A1" s="62" t="s">
        <v>252</v>
      </c>
      <c r="B1" s="16" t="s">
        <v>80</v>
      </c>
      <c r="C1" s="16" t="s">
        <v>0</v>
      </c>
      <c r="D1" s="16" t="s">
        <v>253</v>
      </c>
      <c r="E1" s="16" t="s">
        <v>256</v>
      </c>
      <c r="F1" s="16" t="s">
        <v>264</v>
      </c>
      <c r="G1" s="16" t="s">
        <v>255</v>
      </c>
      <c r="H1" s="24" t="s">
        <v>254</v>
      </c>
      <c r="I1" s="16" t="s">
        <v>257</v>
      </c>
      <c r="J1" s="17" t="s">
        <v>258</v>
      </c>
      <c r="K1" s="18" t="s">
        <v>259</v>
      </c>
      <c r="L1" s="15" t="s">
        <v>260</v>
      </c>
      <c r="M1" s="15" t="s">
        <v>261</v>
      </c>
      <c r="N1" s="15" t="s">
        <v>262</v>
      </c>
      <c r="O1" s="19" t="s">
        <v>263</v>
      </c>
      <c r="P1" s="16" t="s">
        <v>264</v>
      </c>
      <c r="Q1" s="20" t="s">
        <v>265</v>
      </c>
      <c r="R1" s="16"/>
      <c r="S1" s="16"/>
      <c r="T1" s="16"/>
      <c r="U1" s="16"/>
      <c r="V1" s="16"/>
      <c r="W1" s="16"/>
      <c r="X1" s="16"/>
      <c r="Y1" s="16"/>
      <c r="Z1" s="16"/>
      <c r="AA1" s="20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</row>
    <row r="2" spans="1:26" ht="18.75" customHeight="1">
      <c r="A2" s="61"/>
      <c r="B2" s="8"/>
      <c r="C2" s="21"/>
      <c r="D2" s="3" t="s">
        <v>81</v>
      </c>
      <c r="E2" s="1" t="s">
        <v>83</v>
      </c>
      <c r="F2" s="12">
        <f>(P2)</f>
        <v>108</v>
      </c>
      <c r="G2" s="1" t="s">
        <v>35</v>
      </c>
      <c r="H2" s="3" t="s">
        <v>82</v>
      </c>
      <c r="I2" s="14" t="s">
        <v>84</v>
      </c>
      <c r="J2" s="9" t="s">
        <v>52</v>
      </c>
      <c r="K2" s="12">
        <v>107</v>
      </c>
      <c r="L2" s="9" t="s">
        <v>53</v>
      </c>
      <c r="M2" s="9" t="s">
        <v>54</v>
      </c>
      <c r="N2" s="9" t="s">
        <v>56</v>
      </c>
      <c r="O2" s="22" t="s">
        <v>73</v>
      </c>
      <c r="P2" s="12">
        <f>SUM(K2+O2)</f>
        <v>108</v>
      </c>
      <c r="Q2" s="12"/>
      <c r="R2" s="13"/>
      <c r="S2" s="61"/>
      <c r="T2" s="13"/>
      <c r="U2" s="13"/>
      <c r="V2" s="13"/>
      <c r="W2" s="13"/>
      <c r="X2" s="13"/>
      <c r="Y2" s="13"/>
      <c r="Z2" s="12"/>
    </row>
    <row r="3" spans="1:133" ht="18.75" customHeight="1">
      <c r="A3" s="61"/>
      <c r="B3" s="61"/>
      <c r="C3" s="21"/>
      <c r="D3" s="3" t="s">
        <v>1</v>
      </c>
      <c r="E3" s="1" t="s">
        <v>4</v>
      </c>
      <c r="F3" s="12">
        <f aca="true" t="shared" si="0" ref="F3:F11">P3</f>
        <v>116</v>
      </c>
      <c r="G3" s="1" t="s">
        <v>3</v>
      </c>
      <c r="H3" s="3" t="s">
        <v>2</v>
      </c>
      <c r="I3" s="14" t="s">
        <v>62</v>
      </c>
      <c r="J3" s="9" t="s">
        <v>52</v>
      </c>
      <c r="K3" s="12">
        <v>114</v>
      </c>
      <c r="L3" s="9" t="s">
        <v>53</v>
      </c>
      <c r="M3" s="9" t="s">
        <v>54</v>
      </c>
      <c r="N3" s="9" t="s">
        <v>56</v>
      </c>
      <c r="O3" s="22">
        <v>2</v>
      </c>
      <c r="P3" s="12">
        <f>SUM(K3+O3)</f>
        <v>116</v>
      </c>
      <c r="Q3" s="12">
        <v>4</v>
      </c>
      <c r="R3" s="13"/>
      <c r="S3" s="61"/>
      <c r="T3" s="13"/>
      <c r="U3" s="13"/>
      <c r="V3" s="13"/>
      <c r="W3" s="13"/>
      <c r="X3" s="13"/>
      <c r="Y3" s="13"/>
      <c r="Z3" s="1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</row>
    <row r="4" spans="1:133" ht="18.75" customHeight="1">
      <c r="A4" s="61"/>
      <c r="B4" s="8"/>
      <c r="C4" s="21"/>
      <c r="D4" s="3" t="s">
        <v>389</v>
      </c>
      <c r="E4" s="1"/>
      <c r="F4" s="12">
        <v>105</v>
      </c>
      <c r="G4" s="1" t="s">
        <v>27</v>
      </c>
      <c r="H4" s="3" t="s">
        <v>395</v>
      </c>
      <c r="I4" s="14" t="s">
        <v>394</v>
      </c>
      <c r="J4" s="9" t="s">
        <v>52</v>
      </c>
      <c r="K4" s="12">
        <v>105</v>
      </c>
      <c r="L4" s="9" t="s">
        <v>53</v>
      </c>
      <c r="M4" s="9" t="s">
        <v>54</v>
      </c>
      <c r="N4" s="9" t="s">
        <v>55</v>
      </c>
      <c r="O4" s="22" t="s">
        <v>57</v>
      </c>
      <c r="P4" s="1">
        <v>120</v>
      </c>
      <c r="Q4" s="12"/>
      <c r="R4" s="13"/>
      <c r="S4" s="61"/>
      <c r="T4" s="13"/>
      <c r="U4" s="13"/>
      <c r="V4" s="13"/>
      <c r="W4" s="13"/>
      <c r="X4" s="13"/>
      <c r="Y4" s="13"/>
      <c r="Z4" s="1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</row>
    <row r="5" spans="1:133" ht="18.75" customHeight="1">
      <c r="A5" s="61"/>
      <c r="B5" s="8"/>
      <c r="C5" s="21"/>
      <c r="D5" s="3" t="s">
        <v>87</v>
      </c>
      <c r="E5" s="1"/>
      <c r="F5" s="12">
        <f t="shared" si="0"/>
        <v>119</v>
      </c>
      <c r="G5" s="1" t="s">
        <v>3</v>
      </c>
      <c r="H5" s="3" t="s">
        <v>88</v>
      </c>
      <c r="I5" s="14" t="s">
        <v>89</v>
      </c>
      <c r="J5" s="9" t="s">
        <v>59</v>
      </c>
      <c r="K5" s="12">
        <v>119</v>
      </c>
      <c r="L5" s="9"/>
      <c r="O5" s="22">
        <v>0</v>
      </c>
      <c r="P5" s="12">
        <f aca="true" t="shared" si="1" ref="P5:P11">SUM(K5+O5)</f>
        <v>119</v>
      </c>
      <c r="Q5" s="12"/>
      <c r="R5" s="13"/>
      <c r="S5" s="61"/>
      <c r="T5" s="13"/>
      <c r="U5" s="13"/>
      <c r="V5" s="13"/>
      <c r="W5" s="13"/>
      <c r="X5" s="13"/>
      <c r="Y5" s="13"/>
      <c r="Z5" s="1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</row>
    <row r="6" spans="1:26" ht="18.75" customHeight="1">
      <c r="A6" s="61"/>
      <c r="B6" s="8"/>
      <c r="C6" s="21"/>
      <c r="D6" s="3" t="s">
        <v>5</v>
      </c>
      <c r="E6" s="1" t="s">
        <v>8</v>
      </c>
      <c r="F6" s="12">
        <f t="shared" si="0"/>
        <v>117</v>
      </c>
      <c r="G6" s="1" t="s">
        <v>7</v>
      </c>
      <c r="H6" s="3" t="s">
        <v>6</v>
      </c>
      <c r="I6" s="14" t="s">
        <v>63</v>
      </c>
      <c r="J6" s="9" t="s">
        <v>70</v>
      </c>
      <c r="K6" s="12">
        <v>114</v>
      </c>
      <c r="L6" s="9" t="s">
        <v>53</v>
      </c>
      <c r="M6" s="9" t="s">
        <v>54</v>
      </c>
      <c r="N6" s="9" t="s">
        <v>55</v>
      </c>
      <c r="O6" s="22">
        <v>3</v>
      </c>
      <c r="P6" s="12">
        <f t="shared" si="1"/>
        <v>117</v>
      </c>
      <c r="Q6" s="12"/>
      <c r="R6" s="13"/>
      <c r="S6" s="61"/>
      <c r="T6" s="13"/>
      <c r="U6" s="13"/>
      <c r="V6" s="13"/>
      <c r="W6" s="13"/>
      <c r="X6" s="13"/>
      <c r="Y6" s="13"/>
      <c r="Z6" s="12"/>
    </row>
    <row r="7" spans="1:26" ht="18.75" customHeight="1">
      <c r="A7" s="61"/>
      <c r="B7" s="8"/>
      <c r="C7" s="21"/>
      <c r="D7" s="3" t="s">
        <v>85</v>
      </c>
      <c r="E7" s="1"/>
      <c r="F7" s="12"/>
      <c r="G7" s="1" t="s">
        <v>7</v>
      </c>
      <c r="H7" s="3" t="s">
        <v>396</v>
      </c>
      <c r="I7" s="14" t="s">
        <v>86</v>
      </c>
      <c r="J7" s="9" t="s">
        <v>70</v>
      </c>
      <c r="K7" s="12">
        <v>118</v>
      </c>
      <c r="L7" s="9" t="s">
        <v>71</v>
      </c>
      <c r="M7" s="9" t="s">
        <v>54</v>
      </c>
      <c r="N7" s="9" t="s">
        <v>56</v>
      </c>
      <c r="O7" s="22" t="s">
        <v>90</v>
      </c>
      <c r="P7" s="12">
        <f t="shared" si="1"/>
        <v>117</v>
      </c>
      <c r="Q7" s="12"/>
      <c r="R7" s="13"/>
      <c r="S7" s="61"/>
      <c r="T7" s="13"/>
      <c r="U7" s="13"/>
      <c r="V7" s="13"/>
      <c r="W7" s="13"/>
      <c r="X7" s="13"/>
      <c r="Y7" s="13"/>
      <c r="Z7" s="12"/>
    </row>
    <row r="8" spans="1:133" ht="18.75" customHeight="1">
      <c r="A8" s="61"/>
      <c r="B8" s="61"/>
      <c r="D8" s="3" t="s">
        <v>323</v>
      </c>
      <c r="E8" s="1">
        <v>6111</v>
      </c>
      <c r="F8" s="12">
        <f t="shared" si="0"/>
        <v>117</v>
      </c>
      <c r="G8" s="1" t="s">
        <v>27</v>
      </c>
      <c r="H8" s="3" t="s">
        <v>324</v>
      </c>
      <c r="I8" s="14" t="s">
        <v>325</v>
      </c>
      <c r="J8" s="9" t="s">
        <v>70</v>
      </c>
      <c r="K8" s="12">
        <v>115</v>
      </c>
      <c r="L8" s="9" t="s">
        <v>53</v>
      </c>
      <c r="M8" s="9" t="s">
        <v>54</v>
      </c>
      <c r="N8" s="9" t="s">
        <v>55</v>
      </c>
      <c r="O8" s="22">
        <v>2</v>
      </c>
      <c r="P8" s="12">
        <f t="shared" si="1"/>
        <v>117</v>
      </c>
      <c r="Q8" s="12">
        <v>4</v>
      </c>
      <c r="R8" s="13"/>
      <c r="S8" s="61"/>
      <c r="T8" s="13"/>
      <c r="U8" s="13"/>
      <c r="V8" s="13"/>
      <c r="W8" s="13"/>
      <c r="X8" s="13"/>
      <c r="Y8" s="13"/>
      <c r="Z8" s="1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</row>
    <row r="9" spans="1:133" ht="18.75" customHeight="1">
      <c r="A9" s="61"/>
      <c r="B9" s="61"/>
      <c r="C9" s="21"/>
      <c r="D9" s="3" t="s">
        <v>9</v>
      </c>
      <c r="E9" s="1">
        <v>851</v>
      </c>
      <c r="F9" s="12">
        <f t="shared" si="0"/>
        <v>114</v>
      </c>
      <c r="G9" s="1" t="s">
        <v>7</v>
      </c>
      <c r="H9" s="3" t="s">
        <v>10</v>
      </c>
      <c r="I9" s="14" t="s">
        <v>274</v>
      </c>
      <c r="J9" s="9" t="s">
        <v>52</v>
      </c>
      <c r="K9" s="12">
        <v>112</v>
      </c>
      <c r="L9" s="9" t="s">
        <v>53</v>
      </c>
      <c r="M9" s="9" t="s">
        <v>54</v>
      </c>
      <c r="N9" s="9" t="s">
        <v>56</v>
      </c>
      <c r="O9" s="22" t="s">
        <v>57</v>
      </c>
      <c r="P9" s="12">
        <f t="shared" si="1"/>
        <v>114</v>
      </c>
      <c r="Q9" s="12">
        <v>4</v>
      </c>
      <c r="R9" s="13"/>
      <c r="S9" s="61"/>
      <c r="T9" s="13"/>
      <c r="U9" s="13"/>
      <c r="V9" s="13"/>
      <c r="W9" s="13"/>
      <c r="X9" s="13"/>
      <c r="Y9" s="13"/>
      <c r="Z9" s="1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</row>
    <row r="10" spans="1:26" ht="18.75" customHeight="1">
      <c r="A10" s="61"/>
      <c r="B10" s="8"/>
      <c r="C10" s="21"/>
      <c r="D10" s="3" t="s">
        <v>397</v>
      </c>
      <c r="E10" s="1"/>
      <c r="F10" s="12"/>
      <c r="G10" s="1" t="s">
        <v>36</v>
      </c>
      <c r="H10" s="3" t="s">
        <v>399</v>
      </c>
      <c r="I10" s="14" t="s">
        <v>398</v>
      </c>
      <c r="J10" s="9" t="s">
        <v>52</v>
      </c>
      <c r="K10" s="12">
        <v>94</v>
      </c>
      <c r="L10" s="9" t="s">
        <v>53</v>
      </c>
      <c r="M10" s="9" t="s">
        <v>54</v>
      </c>
      <c r="N10" s="9" t="s">
        <v>55</v>
      </c>
      <c r="O10" s="22">
        <v>2</v>
      </c>
      <c r="P10" s="12">
        <f t="shared" si="1"/>
        <v>96</v>
      </c>
      <c r="Q10" s="12"/>
      <c r="R10" s="13"/>
      <c r="S10" s="61"/>
      <c r="T10" s="13"/>
      <c r="U10" s="13"/>
      <c r="V10" s="13"/>
      <c r="W10" s="13"/>
      <c r="X10" s="13"/>
      <c r="Y10" s="13"/>
      <c r="Z10" s="12"/>
    </row>
    <row r="11" spans="1:26" ht="18.75" customHeight="1">
      <c r="A11" s="61"/>
      <c r="B11" s="61"/>
      <c r="D11" s="3" t="s">
        <v>353</v>
      </c>
      <c r="E11" s="1" t="s">
        <v>354</v>
      </c>
      <c r="F11" s="12">
        <f t="shared" si="0"/>
        <v>93</v>
      </c>
      <c r="G11" s="1" t="s">
        <v>27</v>
      </c>
      <c r="H11" s="3" t="s">
        <v>275</v>
      </c>
      <c r="I11" s="14" t="s">
        <v>355</v>
      </c>
      <c r="J11" s="6" t="s">
        <v>59</v>
      </c>
      <c r="K11" s="12">
        <v>93</v>
      </c>
      <c r="L11" s="9" t="s">
        <v>71</v>
      </c>
      <c r="M11" s="9" t="s">
        <v>54</v>
      </c>
      <c r="O11" s="22">
        <v>0</v>
      </c>
      <c r="P11" s="12">
        <f t="shared" si="1"/>
        <v>93</v>
      </c>
      <c r="Q11" s="12">
        <v>1</v>
      </c>
      <c r="R11" s="13"/>
      <c r="S11" s="61"/>
      <c r="T11" s="13"/>
      <c r="U11" s="13"/>
      <c r="V11" s="13"/>
      <c r="W11" s="13"/>
      <c r="X11" s="13"/>
      <c r="Y11" s="13"/>
      <c r="Z11" s="12"/>
    </row>
    <row r="12" spans="1:133" ht="18.75" customHeight="1">
      <c r="A12" s="61"/>
      <c r="B12" s="8"/>
      <c r="C12" s="21"/>
      <c r="D12" s="3" t="s">
        <v>400</v>
      </c>
      <c r="E12" s="1"/>
      <c r="F12" s="12"/>
      <c r="G12" s="1" t="s">
        <v>36</v>
      </c>
      <c r="H12" s="3" t="s">
        <v>401</v>
      </c>
      <c r="I12" s="14" t="s">
        <v>402</v>
      </c>
      <c r="J12" s="9" t="s">
        <v>59</v>
      </c>
      <c r="K12" s="12">
        <v>114</v>
      </c>
      <c r="L12" s="9" t="s">
        <v>53</v>
      </c>
      <c r="M12" s="9" t="s">
        <v>54</v>
      </c>
      <c r="N12" s="9" t="s">
        <v>56</v>
      </c>
      <c r="O12" s="22">
        <v>2</v>
      </c>
      <c r="P12" s="12">
        <f aca="true" t="shared" si="2" ref="P12:P17">SUM(K12+O12)</f>
        <v>116</v>
      </c>
      <c r="Q12" s="12"/>
      <c r="R12" s="13"/>
      <c r="S12" s="61"/>
      <c r="T12" s="13"/>
      <c r="U12" s="13"/>
      <c r="V12" s="13"/>
      <c r="W12" s="13"/>
      <c r="X12" s="13"/>
      <c r="Y12" s="13"/>
      <c r="Z12" s="1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</row>
    <row r="13" spans="1:133" ht="18.75" customHeight="1">
      <c r="A13" s="61"/>
      <c r="B13" s="8"/>
      <c r="C13" s="21"/>
      <c r="D13" s="3" t="s">
        <v>309</v>
      </c>
      <c r="E13" s="1">
        <v>358</v>
      </c>
      <c r="F13" s="12">
        <f>P13</f>
        <v>112</v>
      </c>
      <c r="G13" s="1" t="s">
        <v>7</v>
      </c>
      <c r="H13" s="3" t="s">
        <v>310</v>
      </c>
      <c r="I13" s="14" t="s">
        <v>64</v>
      </c>
      <c r="J13" s="9" t="s">
        <v>304</v>
      </c>
      <c r="K13" s="12">
        <v>110</v>
      </c>
      <c r="L13" s="9" t="s">
        <v>311</v>
      </c>
      <c r="M13" s="9" t="s">
        <v>54</v>
      </c>
      <c r="N13" s="9" t="s">
        <v>56</v>
      </c>
      <c r="O13" s="22">
        <v>2</v>
      </c>
      <c r="P13" s="12">
        <f t="shared" si="2"/>
        <v>112</v>
      </c>
      <c r="Q13" s="12"/>
      <c r="R13" s="13"/>
      <c r="S13" s="61"/>
      <c r="T13" s="13"/>
      <c r="U13" s="13"/>
      <c r="V13" s="13"/>
      <c r="W13" s="13"/>
      <c r="X13" s="13"/>
      <c r="Y13" s="13"/>
      <c r="Z13" s="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</row>
    <row r="14" spans="1:133" ht="18.75" customHeight="1">
      <c r="A14" s="61"/>
      <c r="B14" s="8"/>
      <c r="C14" s="21"/>
      <c r="D14" s="3" t="s">
        <v>91</v>
      </c>
      <c r="E14" s="1">
        <v>852</v>
      </c>
      <c r="F14" s="12">
        <f>P14</f>
        <v>105</v>
      </c>
      <c r="G14" s="1" t="s">
        <v>7</v>
      </c>
      <c r="H14" s="3" t="s">
        <v>92</v>
      </c>
      <c r="I14" s="14" t="s">
        <v>93</v>
      </c>
      <c r="J14" s="9" t="s">
        <v>52</v>
      </c>
      <c r="K14" s="12">
        <v>105</v>
      </c>
      <c r="L14" s="9" t="s">
        <v>71</v>
      </c>
      <c r="M14" s="9" t="s">
        <v>54</v>
      </c>
      <c r="N14" s="9" t="s">
        <v>56</v>
      </c>
      <c r="O14" s="22">
        <v>0</v>
      </c>
      <c r="P14" s="12">
        <f t="shared" si="2"/>
        <v>105</v>
      </c>
      <c r="Q14" s="12"/>
      <c r="R14" s="13"/>
      <c r="S14" s="61"/>
      <c r="T14" s="13"/>
      <c r="U14" s="13"/>
      <c r="V14" s="13"/>
      <c r="W14" s="13"/>
      <c r="X14" s="13"/>
      <c r="Y14" s="13"/>
      <c r="Z14" s="1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</row>
    <row r="15" spans="1:133" ht="18.75" customHeight="1">
      <c r="A15" s="61"/>
      <c r="B15" s="8"/>
      <c r="C15" s="21"/>
      <c r="D15" s="3" t="s">
        <v>403</v>
      </c>
      <c r="E15" s="1"/>
      <c r="F15" s="12"/>
      <c r="G15" s="1" t="s">
        <v>7</v>
      </c>
      <c r="H15" s="3" t="s">
        <v>404</v>
      </c>
      <c r="I15" s="14" t="s">
        <v>143</v>
      </c>
      <c r="J15" s="9" t="s">
        <v>52</v>
      </c>
      <c r="K15" s="12">
        <v>100</v>
      </c>
      <c r="L15" s="9"/>
      <c r="O15" s="22"/>
      <c r="P15" s="12"/>
      <c r="Q15" s="12"/>
      <c r="R15" s="13"/>
      <c r="S15" s="61"/>
      <c r="T15" s="13"/>
      <c r="U15" s="13"/>
      <c r="V15" s="13"/>
      <c r="W15" s="13"/>
      <c r="X15" s="13"/>
      <c r="Y15" s="13"/>
      <c r="Z15" s="1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</row>
    <row r="16" spans="1:133" ht="18.75" customHeight="1">
      <c r="A16" s="61"/>
      <c r="B16" s="8"/>
      <c r="C16" s="21"/>
      <c r="E16" s="1"/>
      <c r="F16" s="12"/>
      <c r="G16" s="1"/>
      <c r="J16" s="9"/>
      <c r="K16" s="12"/>
      <c r="L16" s="9"/>
      <c r="O16" s="22"/>
      <c r="P16" s="12"/>
      <c r="Q16" s="12"/>
      <c r="R16" s="13"/>
      <c r="S16" s="61"/>
      <c r="T16" s="13"/>
      <c r="U16" s="13"/>
      <c r="V16" s="13"/>
      <c r="W16" s="13"/>
      <c r="X16" s="13"/>
      <c r="Y16" s="13"/>
      <c r="Z16" s="1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</row>
    <row r="17" spans="1:26" ht="18.75" customHeight="1">
      <c r="A17" s="61"/>
      <c r="B17" s="61"/>
      <c r="D17" s="3" t="s">
        <v>328</v>
      </c>
      <c r="E17" s="1" t="s">
        <v>329</v>
      </c>
      <c r="F17" s="12">
        <f>P17</f>
        <v>122</v>
      </c>
      <c r="G17" s="1" t="s">
        <v>27</v>
      </c>
      <c r="H17" s="3" t="s">
        <v>330</v>
      </c>
      <c r="I17" s="14" t="s">
        <v>331</v>
      </c>
      <c r="J17" s="9" t="s">
        <v>59</v>
      </c>
      <c r="K17" s="12">
        <v>120</v>
      </c>
      <c r="L17" s="9" t="s">
        <v>53</v>
      </c>
      <c r="M17" s="9" t="s">
        <v>54</v>
      </c>
      <c r="O17" s="22">
        <v>2</v>
      </c>
      <c r="P17" s="12">
        <f t="shared" si="2"/>
        <v>122</v>
      </c>
      <c r="Q17" s="12">
        <v>4</v>
      </c>
      <c r="R17" s="13"/>
      <c r="S17" s="61"/>
      <c r="T17" s="13"/>
      <c r="U17" s="13"/>
      <c r="V17" s="13"/>
      <c r="W17" s="13"/>
      <c r="X17" s="13"/>
      <c r="Y17" s="13"/>
      <c r="Z17" s="12"/>
    </row>
    <row r="18" spans="1:26" ht="18.75" customHeight="1">
      <c r="A18" s="61"/>
      <c r="D18" s="3" t="s">
        <v>339</v>
      </c>
      <c r="E18" s="1"/>
      <c r="F18" s="12">
        <f>P18</f>
        <v>119</v>
      </c>
      <c r="G18" s="16" t="s">
        <v>7</v>
      </c>
      <c r="H18" s="3" t="s">
        <v>340</v>
      </c>
      <c r="I18" s="14" t="s">
        <v>341</v>
      </c>
      <c r="J18" s="6" t="s">
        <v>70</v>
      </c>
      <c r="K18" s="12">
        <v>116</v>
      </c>
      <c r="M18" s="9" t="s">
        <v>54</v>
      </c>
      <c r="N18" s="9" t="s">
        <v>55</v>
      </c>
      <c r="O18" s="22">
        <v>3</v>
      </c>
      <c r="P18" s="12">
        <f aca="true" t="shared" si="3" ref="P18:P29">SUM(K18+O18)</f>
        <v>119</v>
      </c>
      <c r="Q18" s="12"/>
      <c r="R18" s="13"/>
      <c r="S18" s="61"/>
      <c r="T18" s="13"/>
      <c r="U18" s="13"/>
      <c r="V18" s="13"/>
      <c r="W18" s="13"/>
      <c r="X18" s="13"/>
      <c r="Y18" s="13"/>
      <c r="Z18" s="12"/>
    </row>
    <row r="19" spans="1:133" ht="18.75" customHeight="1">
      <c r="A19" s="61"/>
      <c r="B19" s="8"/>
      <c r="C19" s="21"/>
      <c r="D19" s="3" t="s">
        <v>291</v>
      </c>
      <c r="E19" s="1"/>
      <c r="F19" s="12"/>
      <c r="G19" s="1" t="s">
        <v>27</v>
      </c>
      <c r="H19" s="3" t="s">
        <v>381</v>
      </c>
      <c r="I19" s="14" t="s">
        <v>377</v>
      </c>
      <c r="J19" s="9" t="s">
        <v>52</v>
      </c>
      <c r="K19" s="12">
        <v>93</v>
      </c>
      <c r="L19" s="9"/>
      <c r="O19" s="22"/>
      <c r="P19" s="12"/>
      <c r="Q19" s="12"/>
      <c r="R19" s="13"/>
      <c r="S19" s="61"/>
      <c r="T19" s="13"/>
      <c r="U19" s="13"/>
      <c r="V19" s="13"/>
      <c r="W19" s="13"/>
      <c r="X19" s="13"/>
      <c r="Y19" s="13"/>
      <c r="Z19" s="1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</row>
    <row r="20" spans="1:133" ht="18.75" customHeight="1">
      <c r="A20" s="61"/>
      <c r="B20" s="61"/>
      <c r="D20" s="3" t="s">
        <v>349</v>
      </c>
      <c r="E20" s="1" t="s">
        <v>350</v>
      </c>
      <c r="F20" s="12">
        <f>P20</f>
        <v>92</v>
      </c>
      <c r="G20" s="1" t="s">
        <v>36</v>
      </c>
      <c r="H20" s="3" t="s">
        <v>351</v>
      </c>
      <c r="I20" s="14" t="s">
        <v>352</v>
      </c>
      <c r="J20" s="6" t="s">
        <v>59</v>
      </c>
      <c r="K20" s="12">
        <v>91</v>
      </c>
      <c r="L20" s="9" t="s">
        <v>71</v>
      </c>
      <c r="M20" s="9" t="s">
        <v>54</v>
      </c>
      <c r="N20" s="9" t="s">
        <v>56</v>
      </c>
      <c r="O20" s="22">
        <v>1</v>
      </c>
      <c r="P20" s="12">
        <f t="shared" si="3"/>
        <v>92</v>
      </c>
      <c r="Q20" s="12">
        <v>1</v>
      </c>
      <c r="R20" s="13"/>
      <c r="S20" s="61"/>
      <c r="T20" s="13"/>
      <c r="U20" s="13"/>
      <c r="V20" s="13"/>
      <c r="W20" s="13"/>
      <c r="X20" s="13"/>
      <c r="Y20" s="13"/>
      <c r="Z20" s="1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</row>
    <row r="21" spans="1:133" ht="18.75" customHeight="1">
      <c r="A21" s="61"/>
      <c r="B21" s="8"/>
      <c r="C21" s="21"/>
      <c r="D21" s="3" t="s">
        <v>387</v>
      </c>
      <c r="E21" s="1"/>
      <c r="F21" s="12"/>
      <c r="G21" s="1" t="s">
        <v>7</v>
      </c>
      <c r="H21" s="3" t="s">
        <v>405</v>
      </c>
      <c r="I21" s="14" t="s">
        <v>406</v>
      </c>
      <c r="J21" s="9" t="s">
        <v>52</v>
      </c>
      <c r="K21" s="12">
        <v>95</v>
      </c>
      <c r="L21" s="9" t="s">
        <v>71</v>
      </c>
      <c r="M21" s="9" t="s">
        <v>54</v>
      </c>
      <c r="N21" s="9" t="s">
        <v>55</v>
      </c>
      <c r="O21" s="22">
        <v>0</v>
      </c>
      <c r="P21" s="12">
        <f t="shared" si="3"/>
        <v>95</v>
      </c>
      <c r="Q21" s="12"/>
      <c r="R21" s="13"/>
      <c r="S21" s="61"/>
      <c r="T21" s="13"/>
      <c r="U21" s="13"/>
      <c r="V21" s="13"/>
      <c r="W21" s="13"/>
      <c r="X21" s="13"/>
      <c r="Y21" s="13"/>
      <c r="Z21" s="1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</row>
    <row r="22" spans="1:133" ht="18.75" customHeight="1">
      <c r="A22" s="61"/>
      <c r="B22" s="8"/>
      <c r="C22" s="21"/>
      <c r="D22" s="3" t="s">
        <v>12</v>
      </c>
      <c r="E22" s="1" t="s">
        <v>15</v>
      </c>
      <c r="F22" s="12"/>
      <c r="G22" s="1" t="s">
        <v>14</v>
      </c>
      <c r="H22" s="3" t="s">
        <v>13</v>
      </c>
      <c r="I22" s="14" t="s">
        <v>15</v>
      </c>
      <c r="J22" s="9" t="s">
        <v>52</v>
      </c>
      <c r="K22" s="12">
        <v>116</v>
      </c>
      <c r="L22" s="9" t="s">
        <v>71</v>
      </c>
      <c r="M22" s="9" t="s">
        <v>54</v>
      </c>
      <c r="N22" s="9" t="s">
        <v>55</v>
      </c>
      <c r="O22" s="22">
        <v>2</v>
      </c>
      <c r="P22" s="12">
        <f t="shared" si="3"/>
        <v>118</v>
      </c>
      <c r="Q22" s="12"/>
      <c r="R22" s="13"/>
      <c r="S22" s="61"/>
      <c r="T22" s="13"/>
      <c r="U22" s="13"/>
      <c r="V22" s="13"/>
      <c r="W22" s="13"/>
      <c r="X22" s="13"/>
      <c r="Y22" s="13"/>
      <c r="Z22" s="1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</row>
    <row r="23" spans="1:26" ht="18.75" customHeight="1">
      <c r="A23" s="61"/>
      <c r="B23" s="61"/>
      <c r="C23" s="21"/>
      <c r="D23" s="3" t="s">
        <v>16</v>
      </c>
      <c r="E23" s="1" t="s">
        <v>18</v>
      </c>
      <c r="F23" s="12">
        <f aca="true" t="shared" si="4" ref="F23:F38">P23</f>
        <v>114</v>
      </c>
      <c r="G23" s="1" t="s">
        <v>3</v>
      </c>
      <c r="H23" s="3" t="s">
        <v>17</v>
      </c>
      <c r="I23" s="14" t="s">
        <v>60</v>
      </c>
      <c r="J23" s="9" t="s">
        <v>61</v>
      </c>
      <c r="K23" s="12">
        <v>114</v>
      </c>
      <c r="L23" s="9" t="s">
        <v>53</v>
      </c>
      <c r="M23" s="9" t="s">
        <v>61</v>
      </c>
      <c r="N23" s="9" t="s">
        <v>53</v>
      </c>
      <c r="O23" s="22">
        <v>0</v>
      </c>
      <c r="P23" s="12">
        <f t="shared" si="3"/>
        <v>114</v>
      </c>
      <c r="Q23" s="12">
        <v>4</v>
      </c>
      <c r="R23" s="13"/>
      <c r="S23" s="61"/>
      <c r="T23" s="13"/>
      <c r="U23" s="13"/>
      <c r="V23" s="13"/>
      <c r="W23" s="13"/>
      <c r="X23" s="13"/>
      <c r="Y23" s="13"/>
      <c r="Z23" s="12"/>
    </row>
    <row r="24" spans="1:26" ht="18.75" customHeight="1">
      <c r="A24" s="61"/>
      <c r="B24" s="8"/>
      <c r="C24" s="21"/>
      <c r="D24" s="3" t="s">
        <v>96</v>
      </c>
      <c r="E24" s="1"/>
      <c r="F24" s="12">
        <f t="shared" si="4"/>
        <v>108</v>
      </c>
      <c r="G24" s="1" t="s">
        <v>7</v>
      </c>
      <c r="H24" s="3" t="s">
        <v>97</v>
      </c>
      <c r="I24" s="14" t="s">
        <v>211</v>
      </c>
      <c r="J24" s="9" t="s">
        <v>52</v>
      </c>
      <c r="K24" s="12">
        <v>107</v>
      </c>
      <c r="L24" s="9" t="s">
        <v>71</v>
      </c>
      <c r="M24" s="9" t="s">
        <v>54</v>
      </c>
      <c r="N24" s="9" t="s">
        <v>56</v>
      </c>
      <c r="O24" s="22" t="s">
        <v>73</v>
      </c>
      <c r="P24" s="12">
        <f t="shared" si="3"/>
        <v>108</v>
      </c>
      <c r="Q24" s="12"/>
      <c r="R24" s="13"/>
      <c r="S24" s="61"/>
      <c r="T24" s="13"/>
      <c r="U24" s="13"/>
      <c r="V24" s="13"/>
      <c r="W24" s="13"/>
      <c r="X24" s="13"/>
      <c r="Y24" s="13"/>
      <c r="Z24" s="12"/>
    </row>
    <row r="25" spans="1:19" ht="18" customHeight="1">
      <c r="A25" s="61"/>
      <c r="B25" s="8"/>
      <c r="C25" s="21"/>
      <c r="D25" s="3" t="s">
        <v>37</v>
      </c>
      <c r="E25" s="1" t="s">
        <v>39</v>
      </c>
      <c r="F25" s="12">
        <f t="shared" si="4"/>
        <v>114</v>
      </c>
      <c r="G25" s="1" t="s">
        <v>3</v>
      </c>
      <c r="H25" s="3" t="s">
        <v>38</v>
      </c>
      <c r="I25" s="14" t="s">
        <v>69</v>
      </c>
      <c r="J25" s="9" t="s">
        <v>70</v>
      </c>
      <c r="K25" s="12">
        <v>114</v>
      </c>
      <c r="L25" s="9" t="s">
        <v>71</v>
      </c>
      <c r="M25" s="9" t="s">
        <v>54</v>
      </c>
      <c r="N25" s="9" t="s">
        <v>55</v>
      </c>
      <c r="O25" s="22">
        <v>0</v>
      </c>
      <c r="P25" s="12">
        <f t="shared" si="3"/>
        <v>114</v>
      </c>
      <c r="Q25" s="12"/>
      <c r="S25" s="61"/>
    </row>
    <row r="26" spans="1:26" ht="18.75" customHeight="1">
      <c r="A26" s="61"/>
      <c r="B26" s="8"/>
      <c r="C26" s="21"/>
      <c r="D26" s="3" t="s">
        <v>98</v>
      </c>
      <c r="E26" s="1"/>
      <c r="F26" s="12">
        <f t="shared" si="4"/>
        <v>107</v>
      </c>
      <c r="G26" s="1" t="s">
        <v>35</v>
      </c>
      <c r="H26" s="3" t="s">
        <v>99</v>
      </c>
      <c r="I26" s="14" t="s">
        <v>100</v>
      </c>
      <c r="J26" s="9" t="s">
        <v>52</v>
      </c>
      <c r="K26" s="12">
        <v>107</v>
      </c>
      <c r="L26" s="9" t="s">
        <v>71</v>
      </c>
      <c r="M26" s="9" t="s">
        <v>54</v>
      </c>
      <c r="N26" s="9" t="s">
        <v>56</v>
      </c>
      <c r="O26" s="22">
        <v>0</v>
      </c>
      <c r="P26" s="12">
        <f t="shared" si="3"/>
        <v>107</v>
      </c>
      <c r="Q26" s="12"/>
      <c r="R26" s="13"/>
      <c r="S26" s="61"/>
      <c r="T26" s="13"/>
      <c r="U26" s="13"/>
      <c r="V26" s="13"/>
      <c r="W26" s="13"/>
      <c r="X26" s="13"/>
      <c r="Y26" s="13"/>
      <c r="Z26" s="12"/>
    </row>
    <row r="27" spans="1:133" ht="18.75" customHeight="1">
      <c r="A27" s="61"/>
      <c r="B27" s="8"/>
      <c r="C27" s="21"/>
      <c r="D27" s="3" t="s">
        <v>101</v>
      </c>
      <c r="E27" s="1">
        <v>1468</v>
      </c>
      <c r="F27" s="12">
        <f t="shared" si="4"/>
        <v>107</v>
      </c>
      <c r="G27" s="1" t="s">
        <v>36</v>
      </c>
      <c r="H27" s="3" t="s">
        <v>102</v>
      </c>
      <c r="I27" s="14" t="s">
        <v>74</v>
      </c>
      <c r="J27" s="9" t="s">
        <v>52</v>
      </c>
      <c r="K27" s="12">
        <v>107</v>
      </c>
      <c r="L27" s="9" t="s">
        <v>71</v>
      </c>
      <c r="M27" s="9" t="s">
        <v>54</v>
      </c>
      <c r="N27" s="9" t="s">
        <v>56</v>
      </c>
      <c r="O27" s="22">
        <v>0</v>
      </c>
      <c r="P27" s="12">
        <f t="shared" si="3"/>
        <v>107</v>
      </c>
      <c r="Q27" s="12"/>
      <c r="R27" s="13"/>
      <c r="S27" s="61"/>
      <c r="T27" s="13"/>
      <c r="U27" s="13"/>
      <c r="V27" s="13"/>
      <c r="W27" s="13"/>
      <c r="X27" s="13"/>
      <c r="Y27" s="13"/>
      <c r="Z27" s="1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</row>
    <row r="28" spans="1:133" ht="18.75" customHeight="1">
      <c r="A28" s="61"/>
      <c r="B28" s="8"/>
      <c r="C28" s="21"/>
      <c r="D28" s="3" t="s">
        <v>103</v>
      </c>
      <c r="E28" s="1"/>
      <c r="F28" s="12">
        <f t="shared" si="4"/>
        <v>100</v>
      </c>
      <c r="G28" s="1" t="s">
        <v>35</v>
      </c>
      <c r="H28" s="3" t="s">
        <v>104</v>
      </c>
      <c r="I28" s="14" t="s">
        <v>105</v>
      </c>
      <c r="J28" s="9" t="s">
        <v>52</v>
      </c>
      <c r="K28" s="12">
        <v>100</v>
      </c>
      <c r="L28" s="9" t="s">
        <v>71</v>
      </c>
      <c r="M28" s="9" t="s">
        <v>54</v>
      </c>
      <c r="N28" s="9" t="s">
        <v>56</v>
      </c>
      <c r="O28" s="22">
        <v>0</v>
      </c>
      <c r="P28" s="12">
        <f t="shared" si="3"/>
        <v>100</v>
      </c>
      <c r="Q28" s="12"/>
      <c r="R28" s="13"/>
      <c r="S28" s="61"/>
      <c r="T28" s="13"/>
      <c r="U28" s="13"/>
      <c r="V28" s="13"/>
      <c r="W28" s="13"/>
      <c r="X28" s="13"/>
      <c r="Y28" s="13"/>
      <c r="Z28" s="1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</row>
    <row r="29" spans="1:26" ht="18.75" customHeight="1">
      <c r="A29" s="61"/>
      <c r="B29" s="8"/>
      <c r="C29" s="21"/>
      <c r="D29" s="3" t="s">
        <v>106</v>
      </c>
      <c r="E29" s="1">
        <v>222</v>
      </c>
      <c r="F29" s="12">
        <f t="shared" si="4"/>
        <v>122</v>
      </c>
      <c r="G29" s="1" t="s">
        <v>35</v>
      </c>
      <c r="H29" s="3" t="s">
        <v>107</v>
      </c>
      <c r="I29" s="14" t="s">
        <v>108</v>
      </c>
      <c r="J29" s="9" t="s">
        <v>59</v>
      </c>
      <c r="K29" s="12">
        <v>120</v>
      </c>
      <c r="L29" s="9" t="s">
        <v>71</v>
      </c>
      <c r="M29" s="9" t="s">
        <v>54</v>
      </c>
      <c r="N29" s="9" t="s">
        <v>55</v>
      </c>
      <c r="O29" s="22" t="s">
        <v>57</v>
      </c>
      <c r="P29" s="12">
        <f t="shared" si="3"/>
        <v>122</v>
      </c>
      <c r="Q29" s="12"/>
      <c r="R29" s="13"/>
      <c r="S29" s="61"/>
      <c r="T29" s="13"/>
      <c r="U29" s="13"/>
      <c r="V29" s="13"/>
      <c r="W29" s="13"/>
      <c r="X29" s="13"/>
      <c r="Y29" s="13"/>
      <c r="Z29" s="12"/>
    </row>
    <row r="30" spans="1:133" ht="18.75" customHeight="1">
      <c r="A30" s="61"/>
      <c r="B30" s="8"/>
      <c r="C30" s="21"/>
      <c r="D30" s="3" t="s">
        <v>382</v>
      </c>
      <c r="E30" s="1"/>
      <c r="F30" s="12">
        <v>99</v>
      </c>
      <c r="G30" s="1" t="s">
        <v>383</v>
      </c>
      <c r="H30" s="3" t="s">
        <v>384</v>
      </c>
      <c r="I30" s="14" t="s">
        <v>385</v>
      </c>
      <c r="J30" s="9" t="s">
        <v>52</v>
      </c>
      <c r="K30" s="12">
        <v>99</v>
      </c>
      <c r="L30" s="9"/>
      <c r="O30" s="22"/>
      <c r="P30" s="12"/>
      <c r="Q30" s="12"/>
      <c r="R30" s="13"/>
      <c r="S30" s="61"/>
      <c r="T30" s="13"/>
      <c r="U30" s="13"/>
      <c r="V30" s="13"/>
      <c r="W30" s="13"/>
      <c r="X30" s="13"/>
      <c r="Y30" s="13"/>
      <c r="Z30" s="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</row>
    <row r="31" spans="1:133" ht="18.75" customHeight="1">
      <c r="A31" s="61"/>
      <c r="B31" s="8"/>
      <c r="C31" s="21"/>
      <c r="D31" s="3" t="s">
        <v>293</v>
      </c>
      <c r="E31" s="1" t="s">
        <v>294</v>
      </c>
      <c r="F31" s="12">
        <f t="shared" si="4"/>
        <v>104</v>
      </c>
      <c r="G31" s="1" t="s">
        <v>27</v>
      </c>
      <c r="H31" s="3" t="s">
        <v>275</v>
      </c>
      <c r="I31" s="14" t="s">
        <v>295</v>
      </c>
      <c r="J31" s="9" t="s">
        <v>95</v>
      </c>
      <c r="K31" s="12">
        <v>103</v>
      </c>
      <c r="L31" s="9" t="s">
        <v>71</v>
      </c>
      <c r="M31" s="9" t="s">
        <v>61</v>
      </c>
      <c r="N31" s="9" t="s">
        <v>53</v>
      </c>
      <c r="O31" s="22">
        <v>1</v>
      </c>
      <c r="P31" s="12">
        <v>104</v>
      </c>
      <c r="Q31" s="12"/>
      <c r="R31" s="13"/>
      <c r="S31" s="61"/>
      <c r="T31" s="13"/>
      <c r="U31" s="13"/>
      <c r="V31" s="13"/>
      <c r="W31" s="13"/>
      <c r="X31" s="13"/>
      <c r="Y31" s="13"/>
      <c r="Z31" s="1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</row>
    <row r="32" spans="1:133" ht="18.75" customHeight="1">
      <c r="A32" s="61"/>
      <c r="B32" s="8"/>
      <c r="C32" s="21"/>
      <c r="D32" s="3" t="s">
        <v>110</v>
      </c>
      <c r="E32" s="1"/>
      <c r="F32" s="12">
        <f t="shared" si="4"/>
        <v>96</v>
      </c>
      <c r="G32" s="1" t="s">
        <v>36</v>
      </c>
      <c r="H32" s="3" t="s">
        <v>41</v>
      </c>
      <c r="I32" s="14" t="s">
        <v>111</v>
      </c>
      <c r="J32" s="9" t="s">
        <v>79</v>
      </c>
      <c r="K32" s="12">
        <v>96</v>
      </c>
      <c r="L32" s="9" t="s">
        <v>71</v>
      </c>
      <c r="M32" s="9" t="s">
        <v>61</v>
      </c>
      <c r="N32" s="9" t="s">
        <v>56</v>
      </c>
      <c r="O32" s="22">
        <v>0</v>
      </c>
      <c r="P32" s="12">
        <f aca="true" t="shared" si="5" ref="P32:P49">SUM(K32+O32)</f>
        <v>96</v>
      </c>
      <c r="Q32" s="12"/>
      <c r="R32" s="13"/>
      <c r="S32" s="61"/>
      <c r="T32" s="13"/>
      <c r="U32" s="13"/>
      <c r="V32" s="13"/>
      <c r="W32" s="13"/>
      <c r="X32" s="13"/>
      <c r="Y32" s="13"/>
      <c r="Z32" s="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</row>
    <row r="33" spans="1:133" ht="18.75" customHeight="1">
      <c r="A33" s="61"/>
      <c r="B33" s="8"/>
      <c r="C33" s="21"/>
      <c r="D33" s="3" t="s">
        <v>112</v>
      </c>
      <c r="E33" s="1" t="s">
        <v>114</v>
      </c>
      <c r="F33" s="12">
        <f t="shared" si="4"/>
        <v>108</v>
      </c>
      <c r="G33" s="1" t="s">
        <v>35</v>
      </c>
      <c r="H33" s="3" t="s">
        <v>113</v>
      </c>
      <c r="I33" s="14" t="s">
        <v>115</v>
      </c>
      <c r="J33" s="9" t="s">
        <v>52</v>
      </c>
      <c r="K33" s="12">
        <v>105</v>
      </c>
      <c r="L33" s="9" t="s">
        <v>53</v>
      </c>
      <c r="M33" s="9" t="s">
        <v>54</v>
      </c>
      <c r="N33" s="9" t="s">
        <v>55</v>
      </c>
      <c r="O33" s="22" t="s">
        <v>116</v>
      </c>
      <c r="P33" s="12">
        <f t="shared" si="5"/>
        <v>108</v>
      </c>
      <c r="Q33" s="12"/>
      <c r="R33" s="13"/>
      <c r="S33" s="61"/>
      <c r="T33" s="13"/>
      <c r="U33" s="13"/>
      <c r="V33" s="13"/>
      <c r="W33" s="13"/>
      <c r="X33" s="13"/>
      <c r="Y33" s="13"/>
      <c r="Z33" s="12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</row>
    <row r="34" spans="1:133" ht="18.75" customHeight="1">
      <c r="A34" s="61"/>
      <c r="D34" s="3" t="s">
        <v>299</v>
      </c>
      <c r="E34" s="6" t="s">
        <v>300</v>
      </c>
      <c r="F34" s="12">
        <f t="shared" si="4"/>
        <v>91</v>
      </c>
      <c r="G34" s="6" t="s">
        <v>302</v>
      </c>
      <c r="H34" s="3" t="s">
        <v>301</v>
      </c>
      <c r="I34" s="14" t="s">
        <v>303</v>
      </c>
      <c r="J34" s="6" t="s">
        <v>304</v>
      </c>
      <c r="K34" s="7">
        <v>91</v>
      </c>
      <c r="L34" s="10" t="s">
        <v>71</v>
      </c>
      <c r="M34" s="9" t="s">
        <v>54</v>
      </c>
      <c r="N34" s="9" t="s">
        <v>56</v>
      </c>
      <c r="O34" s="11">
        <v>0</v>
      </c>
      <c r="P34" s="12">
        <f t="shared" si="5"/>
        <v>91</v>
      </c>
      <c r="Q34" s="12"/>
      <c r="R34" s="13"/>
      <c r="S34" s="61"/>
      <c r="T34" s="13"/>
      <c r="U34" s="13"/>
      <c r="V34" s="13"/>
      <c r="W34" s="13"/>
      <c r="X34" s="13"/>
      <c r="Y34" s="13"/>
      <c r="Z34" s="1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</row>
    <row r="35" spans="1:26" ht="18.75" customHeight="1">
      <c r="A35" s="61"/>
      <c r="B35" s="61"/>
      <c r="D35" s="3" t="s">
        <v>356</v>
      </c>
      <c r="E35" s="1" t="s">
        <v>357</v>
      </c>
      <c r="F35" s="12">
        <f t="shared" si="4"/>
        <v>94</v>
      </c>
      <c r="G35" s="1" t="s">
        <v>358</v>
      </c>
      <c r="H35" s="3" t="s">
        <v>359</v>
      </c>
      <c r="I35" s="14" t="s">
        <v>360</v>
      </c>
      <c r="J35" s="6" t="s">
        <v>59</v>
      </c>
      <c r="K35" s="12">
        <v>94</v>
      </c>
      <c r="L35" s="9" t="s">
        <v>71</v>
      </c>
      <c r="M35" s="9" t="s">
        <v>54</v>
      </c>
      <c r="O35" s="22">
        <v>0</v>
      </c>
      <c r="P35" s="12">
        <f t="shared" si="5"/>
        <v>94</v>
      </c>
      <c r="Q35" s="12">
        <v>1</v>
      </c>
      <c r="R35" s="13"/>
      <c r="S35" s="61"/>
      <c r="T35" s="13"/>
      <c r="U35" s="13"/>
      <c r="V35" s="13"/>
      <c r="W35" s="13"/>
      <c r="X35" s="13"/>
      <c r="Y35" s="13"/>
      <c r="Z35" s="12"/>
    </row>
    <row r="36" spans="1:26" ht="18.75" customHeight="1">
      <c r="A36" s="61"/>
      <c r="B36" s="8"/>
      <c r="C36" s="21"/>
      <c r="D36" s="3" t="s">
        <v>312</v>
      </c>
      <c r="E36" s="1"/>
      <c r="F36" s="12">
        <f t="shared" si="4"/>
        <v>96</v>
      </c>
      <c r="G36" s="1" t="s">
        <v>314</v>
      </c>
      <c r="H36" s="3" t="s">
        <v>313</v>
      </c>
      <c r="I36" s="14" t="s">
        <v>315</v>
      </c>
      <c r="J36" s="9" t="s">
        <v>52</v>
      </c>
      <c r="K36" s="12">
        <v>96</v>
      </c>
      <c r="L36" s="9" t="s">
        <v>71</v>
      </c>
      <c r="M36" s="9" t="s">
        <v>54</v>
      </c>
      <c r="N36" s="9" t="s">
        <v>56</v>
      </c>
      <c r="O36" s="22">
        <v>0</v>
      </c>
      <c r="P36" s="12">
        <f t="shared" si="5"/>
        <v>96</v>
      </c>
      <c r="Q36" s="12"/>
      <c r="R36" s="13"/>
      <c r="S36" s="61"/>
      <c r="T36" s="13"/>
      <c r="U36" s="13"/>
      <c r="V36" s="13"/>
      <c r="W36" s="13"/>
      <c r="X36" s="13"/>
      <c r="Y36" s="13"/>
      <c r="Z36" s="12"/>
    </row>
    <row r="37" spans="1:26" ht="18.75" customHeight="1">
      <c r="A37" s="61"/>
      <c r="B37" s="8"/>
      <c r="C37" s="21"/>
      <c r="D37" s="3" t="s">
        <v>117</v>
      </c>
      <c r="E37" s="1"/>
      <c r="F37" s="12">
        <f t="shared" si="4"/>
        <v>108</v>
      </c>
      <c r="G37" s="1" t="s">
        <v>119</v>
      </c>
      <c r="H37" s="3" t="s">
        <v>118</v>
      </c>
      <c r="I37" s="14" t="s">
        <v>120</v>
      </c>
      <c r="J37" s="9" t="s">
        <v>52</v>
      </c>
      <c r="K37" s="12">
        <v>108</v>
      </c>
      <c r="L37" s="9" t="s">
        <v>71</v>
      </c>
      <c r="M37" s="9" t="s">
        <v>54</v>
      </c>
      <c r="N37" s="9" t="s">
        <v>56</v>
      </c>
      <c r="O37" s="22">
        <v>0</v>
      </c>
      <c r="P37" s="12">
        <f t="shared" si="5"/>
        <v>108</v>
      </c>
      <c r="Q37" s="12"/>
      <c r="R37" s="13"/>
      <c r="S37" s="61"/>
      <c r="T37" s="13"/>
      <c r="U37" s="13"/>
      <c r="V37" s="13"/>
      <c r="W37" s="13"/>
      <c r="X37" s="13"/>
      <c r="Y37" s="13"/>
      <c r="Z37" s="12"/>
    </row>
    <row r="38" spans="1:26" ht="18.75" customHeight="1">
      <c r="A38" s="61"/>
      <c r="B38" s="8"/>
      <c r="C38" s="21"/>
      <c r="D38" s="3" t="s">
        <v>121</v>
      </c>
      <c r="E38" s="1"/>
      <c r="F38" s="12">
        <f t="shared" si="4"/>
        <v>105</v>
      </c>
      <c r="G38" s="1" t="s">
        <v>7</v>
      </c>
      <c r="H38" s="3" t="s">
        <v>122</v>
      </c>
      <c r="I38" s="14" t="s">
        <v>123</v>
      </c>
      <c r="J38" s="9" t="s">
        <v>52</v>
      </c>
      <c r="K38" s="12">
        <v>105</v>
      </c>
      <c r="L38" s="9" t="s">
        <v>71</v>
      </c>
      <c r="M38" s="9" t="s">
        <v>54</v>
      </c>
      <c r="N38" s="9" t="s">
        <v>56</v>
      </c>
      <c r="O38" s="22">
        <v>0</v>
      </c>
      <c r="P38" s="12">
        <f t="shared" si="5"/>
        <v>105</v>
      </c>
      <c r="Q38" s="12"/>
      <c r="R38" s="13"/>
      <c r="S38" s="61"/>
      <c r="T38" s="13"/>
      <c r="U38" s="13"/>
      <c r="V38" s="13"/>
      <c r="W38" s="13"/>
      <c r="X38" s="13"/>
      <c r="Y38" s="13"/>
      <c r="Z38" s="12"/>
    </row>
    <row r="39" spans="1:133" ht="18.75" customHeight="1">
      <c r="A39" s="61"/>
      <c r="B39" s="8"/>
      <c r="C39" s="21"/>
      <c r="D39" s="3" t="s">
        <v>124</v>
      </c>
      <c r="E39" s="1">
        <v>606</v>
      </c>
      <c r="F39" s="12">
        <f aca="true" t="shared" si="6" ref="F39:F62">P39</f>
        <v>112</v>
      </c>
      <c r="G39" s="1" t="s">
        <v>7</v>
      </c>
      <c r="H39" s="3" t="s">
        <v>125</v>
      </c>
      <c r="I39" s="14" t="s">
        <v>126</v>
      </c>
      <c r="J39" s="9" t="s">
        <v>70</v>
      </c>
      <c r="K39" s="12">
        <v>110</v>
      </c>
      <c r="L39" s="9" t="s">
        <v>53</v>
      </c>
      <c r="M39" s="9" t="s">
        <v>54</v>
      </c>
      <c r="N39" s="9" t="s">
        <v>55</v>
      </c>
      <c r="O39" s="22" t="s">
        <v>57</v>
      </c>
      <c r="P39" s="12">
        <f t="shared" si="5"/>
        <v>112</v>
      </c>
      <c r="Q39" s="12"/>
      <c r="R39" s="13"/>
      <c r="S39" s="61"/>
      <c r="T39" s="13"/>
      <c r="U39" s="13"/>
      <c r="V39" s="13"/>
      <c r="W39" s="13"/>
      <c r="X39" s="13"/>
      <c r="Y39" s="13"/>
      <c r="Z39" s="1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</row>
    <row r="40" spans="1:133" ht="18.75" customHeight="1">
      <c r="A40" s="61"/>
      <c r="B40" s="8"/>
      <c r="C40" s="21"/>
      <c r="D40" s="3" t="s">
        <v>127</v>
      </c>
      <c r="E40" s="1" t="s">
        <v>129</v>
      </c>
      <c r="F40" s="12">
        <f t="shared" si="6"/>
        <v>114</v>
      </c>
      <c r="G40" s="1" t="s">
        <v>36</v>
      </c>
      <c r="H40" s="3" t="s">
        <v>128</v>
      </c>
      <c r="I40" s="14" t="s">
        <v>60</v>
      </c>
      <c r="J40" s="9" t="s">
        <v>61</v>
      </c>
      <c r="K40" s="12">
        <v>114</v>
      </c>
      <c r="L40" s="9" t="s">
        <v>53</v>
      </c>
      <c r="M40" s="9" t="s">
        <v>61</v>
      </c>
      <c r="N40" s="9" t="s">
        <v>53</v>
      </c>
      <c r="O40" s="22">
        <v>0</v>
      </c>
      <c r="P40" s="12">
        <f t="shared" si="5"/>
        <v>114</v>
      </c>
      <c r="Q40" s="12"/>
      <c r="R40" s="13"/>
      <c r="S40" s="61"/>
      <c r="T40" s="13"/>
      <c r="U40" s="13"/>
      <c r="V40" s="13"/>
      <c r="W40" s="13"/>
      <c r="X40" s="13"/>
      <c r="Y40" s="13"/>
      <c r="Z40" s="12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</row>
    <row r="41" spans="1:133" ht="18.75" customHeight="1">
      <c r="A41" s="61"/>
      <c r="B41" s="8"/>
      <c r="C41" s="21"/>
      <c r="D41" s="3" t="s">
        <v>130</v>
      </c>
      <c r="E41" s="1"/>
      <c r="F41" s="12">
        <f t="shared" si="6"/>
        <v>116</v>
      </c>
      <c r="G41" s="1" t="s">
        <v>27</v>
      </c>
      <c r="H41" s="3" t="s">
        <v>131</v>
      </c>
      <c r="I41" s="14" t="s">
        <v>132</v>
      </c>
      <c r="J41" s="9" t="s">
        <v>52</v>
      </c>
      <c r="K41" s="12">
        <v>114</v>
      </c>
      <c r="L41" s="9" t="s">
        <v>53</v>
      </c>
      <c r="M41" s="9" t="s">
        <v>54</v>
      </c>
      <c r="N41" s="9" t="s">
        <v>55</v>
      </c>
      <c r="O41" s="22" t="s">
        <v>57</v>
      </c>
      <c r="P41" s="12">
        <f t="shared" si="5"/>
        <v>116</v>
      </c>
      <c r="Q41" s="12"/>
      <c r="R41" s="13"/>
      <c r="S41" s="61"/>
      <c r="T41" s="13"/>
      <c r="U41" s="13"/>
      <c r="V41" s="13"/>
      <c r="W41" s="13"/>
      <c r="X41" s="13"/>
      <c r="Y41" s="13"/>
      <c r="Z41" s="12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</row>
    <row r="42" spans="1:26" ht="18.75" customHeight="1">
      <c r="A42" s="61"/>
      <c r="B42" s="8"/>
      <c r="C42" s="21"/>
      <c r="D42" s="3" t="s">
        <v>133</v>
      </c>
      <c r="E42" s="1" t="s">
        <v>135</v>
      </c>
      <c r="F42" s="12">
        <f t="shared" si="6"/>
        <v>109</v>
      </c>
      <c r="G42" s="1" t="s">
        <v>35</v>
      </c>
      <c r="H42" s="3" t="s">
        <v>134</v>
      </c>
      <c r="I42" s="14" t="s">
        <v>136</v>
      </c>
      <c r="J42" s="9" t="s">
        <v>52</v>
      </c>
      <c r="K42" s="12">
        <v>107</v>
      </c>
      <c r="L42" s="9" t="s">
        <v>53</v>
      </c>
      <c r="M42" s="9" t="s">
        <v>54</v>
      </c>
      <c r="N42" s="9" t="s">
        <v>56</v>
      </c>
      <c r="O42" s="22" t="s">
        <v>57</v>
      </c>
      <c r="P42" s="12">
        <f t="shared" si="5"/>
        <v>109</v>
      </c>
      <c r="Q42" s="12"/>
      <c r="R42" s="13"/>
      <c r="S42" s="61"/>
      <c r="T42" s="13"/>
      <c r="U42" s="13"/>
      <c r="V42" s="13"/>
      <c r="W42" s="13"/>
      <c r="X42" s="13"/>
      <c r="Y42" s="13"/>
      <c r="Z42" s="12"/>
    </row>
    <row r="43" spans="1:133" ht="18.75" customHeight="1">
      <c r="A43" s="61"/>
      <c r="B43" s="8"/>
      <c r="C43" s="21"/>
      <c r="D43" s="3" t="s">
        <v>137</v>
      </c>
      <c r="E43" s="1"/>
      <c r="F43" s="12">
        <f t="shared" si="6"/>
        <v>110</v>
      </c>
      <c r="G43" s="1" t="s">
        <v>7</v>
      </c>
      <c r="H43" s="3" t="s">
        <v>138</v>
      </c>
      <c r="I43" s="14" t="s">
        <v>139</v>
      </c>
      <c r="J43" s="9" t="s">
        <v>94</v>
      </c>
      <c r="K43" s="12">
        <v>110</v>
      </c>
      <c r="L43" s="9" t="s">
        <v>53</v>
      </c>
      <c r="M43" s="9" t="s">
        <v>53</v>
      </c>
      <c r="N43" s="9" t="s">
        <v>53</v>
      </c>
      <c r="O43" s="22">
        <v>0</v>
      </c>
      <c r="P43" s="12">
        <f t="shared" si="5"/>
        <v>110</v>
      </c>
      <c r="Q43" s="12"/>
      <c r="R43" s="13"/>
      <c r="S43" s="61"/>
      <c r="T43" s="13"/>
      <c r="U43" s="13"/>
      <c r="V43" s="13"/>
      <c r="W43" s="13"/>
      <c r="X43" s="13"/>
      <c r="Y43" s="13"/>
      <c r="Z43" s="1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</row>
    <row r="44" spans="1:26" ht="18.75" customHeight="1">
      <c r="A44" s="61"/>
      <c r="B44" s="8"/>
      <c r="C44" s="21"/>
      <c r="D44" s="3" t="s">
        <v>140</v>
      </c>
      <c r="E44" s="1" t="s">
        <v>142</v>
      </c>
      <c r="F44" s="12">
        <f t="shared" si="6"/>
        <v>100</v>
      </c>
      <c r="G44" s="1" t="s">
        <v>35</v>
      </c>
      <c r="H44" s="3" t="s">
        <v>141</v>
      </c>
      <c r="I44" s="14" t="s">
        <v>143</v>
      </c>
      <c r="J44" s="9" t="s">
        <v>52</v>
      </c>
      <c r="K44" s="12">
        <v>100</v>
      </c>
      <c r="L44" s="9" t="s">
        <v>71</v>
      </c>
      <c r="M44" s="9" t="s">
        <v>54</v>
      </c>
      <c r="N44" s="9" t="s">
        <v>56</v>
      </c>
      <c r="O44" s="22">
        <v>0</v>
      </c>
      <c r="P44" s="12">
        <f t="shared" si="5"/>
        <v>100</v>
      </c>
      <c r="Q44" s="12"/>
      <c r="R44" s="13"/>
      <c r="S44" s="61"/>
      <c r="T44" s="13"/>
      <c r="U44" s="13"/>
      <c r="V44" s="13"/>
      <c r="W44" s="13"/>
      <c r="X44" s="13"/>
      <c r="Y44" s="13"/>
      <c r="Z44" s="12"/>
    </row>
    <row r="45" spans="1:133" ht="18.75" customHeight="1">
      <c r="A45" s="61"/>
      <c r="B45" s="8"/>
      <c r="C45" s="21"/>
      <c r="D45" s="3" t="s">
        <v>278</v>
      </c>
      <c r="E45" s="1" t="s">
        <v>279</v>
      </c>
      <c r="F45" s="12">
        <f t="shared" si="6"/>
        <v>114</v>
      </c>
      <c r="G45" s="1" t="s">
        <v>36</v>
      </c>
      <c r="H45" s="3" t="s">
        <v>280</v>
      </c>
      <c r="I45" s="14" t="s">
        <v>281</v>
      </c>
      <c r="J45" s="9"/>
      <c r="K45" s="12">
        <v>114</v>
      </c>
      <c r="L45" s="9"/>
      <c r="O45" s="22">
        <v>0</v>
      </c>
      <c r="P45" s="12">
        <f t="shared" si="5"/>
        <v>114</v>
      </c>
      <c r="Q45" s="12"/>
      <c r="R45" s="13"/>
      <c r="S45" s="61"/>
      <c r="T45" s="13"/>
      <c r="U45" s="13"/>
      <c r="V45" s="13"/>
      <c r="W45" s="13"/>
      <c r="X45" s="13"/>
      <c r="Y45" s="13"/>
      <c r="Z45" s="12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</row>
    <row r="46" spans="1:133" ht="18.75" customHeight="1">
      <c r="A46" s="61"/>
      <c r="B46" s="61"/>
      <c r="C46" s="21"/>
      <c r="D46" s="3" t="s">
        <v>316</v>
      </c>
      <c r="E46" s="1"/>
      <c r="F46" s="12">
        <f t="shared" si="6"/>
        <v>109</v>
      </c>
      <c r="G46" s="1" t="s">
        <v>35</v>
      </c>
      <c r="H46" s="3" t="s">
        <v>317</v>
      </c>
      <c r="I46" s="14" t="s">
        <v>318</v>
      </c>
      <c r="J46" s="9" t="s">
        <v>52</v>
      </c>
      <c r="K46" s="12">
        <v>107</v>
      </c>
      <c r="L46" s="9" t="s">
        <v>311</v>
      </c>
      <c r="M46" s="9" t="s">
        <v>54</v>
      </c>
      <c r="N46" s="9" t="s">
        <v>56</v>
      </c>
      <c r="O46" s="22">
        <v>2</v>
      </c>
      <c r="P46" s="26">
        <f t="shared" si="5"/>
        <v>109</v>
      </c>
      <c r="Q46" s="12">
        <v>3</v>
      </c>
      <c r="R46" s="27"/>
      <c r="S46" s="61"/>
      <c r="T46" s="27"/>
      <c r="U46" s="27"/>
      <c r="V46" s="13"/>
      <c r="W46" s="13"/>
      <c r="X46" s="13"/>
      <c r="Y46" s="13"/>
      <c r="Z46" s="26"/>
      <c r="AA46" s="26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</row>
    <row r="47" spans="1:133" ht="18.75" customHeight="1">
      <c r="A47" s="61"/>
      <c r="B47" s="61"/>
      <c r="D47" s="3" t="s">
        <v>342</v>
      </c>
      <c r="E47" s="1" t="s">
        <v>332</v>
      </c>
      <c r="F47" s="12">
        <f t="shared" si="6"/>
        <v>100</v>
      </c>
      <c r="G47" s="16" t="s">
        <v>35</v>
      </c>
      <c r="H47" s="3" t="s">
        <v>333</v>
      </c>
      <c r="I47" s="14" t="s">
        <v>334</v>
      </c>
      <c r="J47" s="6" t="s">
        <v>52</v>
      </c>
      <c r="K47" s="12">
        <v>100</v>
      </c>
      <c r="L47" s="9" t="s">
        <v>71</v>
      </c>
      <c r="M47" s="9" t="s">
        <v>54</v>
      </c>
      <c r="N47" s="9" t="s">
        <v>56</v>
      </c>
      <c r="O47" s="22">
        <v>0</v>
      </c>
      <c r="P47" s="12">
        <f t="shared" si="5"/>
        <v>100</v>
      </c>
      <c r="Q47" s="12">
        <v>1</v>
      </c>
      <c r="R47" s="13"/>
      <c r="S47" s="61"/>
      <c r="T47" s="13"/>
      <c r="U47" s="13"/>
      <c r="V47" s="13"/>
      <c r="W47" s="13"/>
      <c r="X47" s="13"/>
      <c r="Y47" s="13"/>
      <c r="Z47" s="12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</row>
    <row r="48" spans="1:133" ht="18.75" customHeight="1">
      <c r="A48" s="61"/>
      <c r="B48" s="8"/>
      <c r="C48" s="21"/>
      <c r="D48" s="3" t="s">
        <v>144</v>
      </c>
      <c r="E48" s="1">
        <v>71</v>
      </c>
      <c r="F48" s="12">
        <f t="shared" si="6"/>
        <v>117</v>
      </c>
      <c r="G48" s="1" t="s">
        <v>36</v>
      </c>
      <c r="H48" s="3" t="s">
        <v>145</v>
      </c>
      <c r="I48" s="14" t="s">
        <v>109</v>
      </c>
      <c r="J48" s="9" t="s">
        <v>70</v>
      </c>
      <c r="K48" s="12">
        <v>118</v>
      </c>
      <c r="L48" s="9" t="s">
        <v>71</v>
      </c>
      <c r="M48" s="9" t="s">
        <v>54</v>
      </c>
      <c r="N48" s="9" t="s">
        <v>56</v>
      </c>
      <c r="O48" s="22" t="s">
        <v>90</v>
      </c>
      <c r="P48" s="12">
        <f t="shared" si="5"/>
        <v>117</v>
      </c>
      <c r="Q48" s="12"/>
      <c r="R48" s="13"/>
      <c r="S48" s="61"/>
      <c r="T48" s="13"/>
      <c r="U48" s="13"/>
      <c r="V48" s="13"/>
      <c r="W48" s="13"/>
      <c r="X48" s="13"/>
      <c r="Y48" s="13"/>
      <c r="Z48" s="12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</row>
    <row r="49" spans="1:133" ht="18.75" customHeight="1">
      <c r="A49" s="61"/>
      <c r="B49" s="8"/>
      <c r="C49" s="21"/>
      <c r="D49" s="3" t="s">
        <v>146</v>
      </c>
      <c r="E49" s="1" t="s">
        <v>148</v>
      </c>
      <c r="F49" s="12">
        <f t="shared" si="6"/>
        <v>111</v>
      </c>
      <c r="G49" s="1" t="s">
        <v>35</v>
      </c>
      <c r="H49" s="3" t="s">
        <v>147</v>
      </c>
      <c r="I49" s="14" t="s">
        <v>60</v>
      </c>
      <c r="J49" s="9" t="s">
        <v>149</v>
      </c>
      <c r="K49" s="12">
        <v>114</v>
      </c>
      <c r="L49" s="9" t="s">
        <v>71</v>
      </c>
      <c r="M49" s="9" t="s">
        <v>54</v>
      </c>
      <c r="N49" s="9" t="s">
        <v>53</v>
      </c>
      <c r="O49" s="22">
        <v>-3</v>
      </c>
      <c r="P49" s="12">
        <f t="shared" si="5"/>
        <v>111</v>
      </c>
      <c r="Q49" s="12"/>
      <c r="R49" s="13"/>
      <c r="S49" s="61"/>
      <c r="T49" s="13"/>
      <c r="U49" s="13"/>
      <c r="V49" s="13"/>
      <c r="W49" s="13"/>
      <c r="X49" s="13"/>
      <c r="Y49" s="13"/>
      <c r="Z49" s="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</row>
    <row r="50" spans="1:26" ht="18.75" customHeight="1">
      <c r="A50" s="61"/>
      <c r="B50" s="8"/>
      <c r="C50" s="21"/>
      <c r="D50" s="3" t="s">
        <v>19</v>
      </c>
      <c r="E50" s="1"/>
      <c r="F50" s="12">
        <f t="shared" si="6"/>
        <v>120</v>
      </c>
      <c r="G50" s="1" t="s">
        <v>7</v>
      </c>
      <c r="H50" s="3" t="s">
        <v>20</v>
      </c>
      <c r="I50" s="14" t="s">
        <v>58</v>
      </c>
      <c r="J50" s="9" t="s">
        <v>59</v>
      </c>
      <c r="K50" s="12">
        <v>117</v>
      </c>
      <c r="L50" s="9" t="s">
        <v>53</v>
      </c>
      <c r="M50" s="9" t="s">
        <v>54</v>
      </c>
      <c r="N50" s="9" t="s">
        <v>56</v>
      </c>
      <c r="O50" s="22">
        <v>3</v>
      </c>
      <c r="P50" s="12">
        <f aca="true" t="shared" si="7" ref="P50:P95">SUM(K50+O50)</f>
        <v>120</v>
      </c>
      <c r="Q50" s="12"/>
      <c r="R50" s="13"/>
      <c r="S50" s="61"/>
      <c r="T50" s="13"/>
      <c r="U50" s="13"/>
      <c r="V50" s="13"/>
      <c r="W50" s="13"/>
      <c r="X50" s="13"/>
      <c r="Y50" s="13"/>
      <c r="Z50" s="12"/>
    </row>
    <row r="51" spans="1:26" ht="18.75" customHeight="1">
      <c r="A51" s="61"/>
      <c r="B51" s="8"/>
      <c r="C51" s="21"/>
      <c r="D51" s="3" t="s">
        <v>296</v>
      </c>
      <c r="E51" s="1"/>
      <c r="F51" s="12">
        <f t="shared" si="6"/>
        <v>99</v>
      </c>
      <c r="G51" s="1" t="s">
        <v>7</v>
      </c>
      <c r="H51" s="3" t="s">
        <v>297</v>
      </c>
      <c r="I51" s="14" t="s">
        <v>143</v>
      </c>
      <c r="J51" s="9"/>
      <c r="K51" s="12">
        <v>99</v>
      </c>
      <c r="L51" s="9"/>
      <c r="O51" s="22"/>
      <c r="P51" s="12">
        <v>99</v>
      </c>
      <c r="Q51" s="12"/>
      <c r="R51" s="13"/>
      <c r="S51" s="61"/>
      <c r="T51" s="13"/>
      <c r="U51" s="13"/>
      <c r="V51" s="13"/>
      <c r="W51" s="13"/>
      <c r="X51" s="13"/>
      <c r="Y51" s="13"/>
      <c r="Z51" s="12"/>
    </row>
    <row r="52" spans="1:133" ht="18.75" customHeight="1">
      <c r="A52" s="61"/>
      <c r="B52" s="8"/>
      <c r="C52" s="21"/>
      <c r="D52" s="3" t="s">
        <v>150</v>
      </c>
      <c r="E52" s="1"/>
      <c r="F52" s="12">
        <f t="shared" si="6"/>
        <v>120</v>
      </c>
      <c r="G52" s="1" t="s">
        <v>36</v>
      </c>
      <c r="H52" s="3" t="s">
        <v>151</v>
      </c>
      <c r="I52" s="14" t="s">
        <v>152</v>
      </c>
      <c r="J52" s="9" t="s">
        <v>94</v>
      </c>
      <c r="K52" s="12">
        <v>120</v>
      </c>
      <c r="L52" s="9" t="s">
        <v>71</v>
      </c>
      <c r="M52" s="9" t="s">
        <v>54</v>
      </c>
      <c r="O52" s="22">
        <v>0</v>
      </c>
      <c r="P52" s="12">
        <f aca="true" t="shared" si="8" ref="P52:P63">SUM(K52+O52)</f>
        <v>120</v>
      </c>
      <c r="Q52" s="12"/>
      <c r="R52" s="13"/>
      <c r="S52" s="61"/>
      <c r="T52" s="13"/>
      <c r="U52" s="13"/>
      <c r="V52" s="13"/>
      <c r="W52" s="13"/>
      <c r="X52" s="13"/>
      <c r="Y52" s="13"/>
      <c r="Z52" s="12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</row>
    <row r="53" spans="1:133" ht="18.75" customHeight="1">
      <c r="A53" s="61"/>
      <c r="B53" s="8"/>
      <c r="C53" s="21"/>
      <c r="D53" s="3" t="s">
        <v>153</v>
      </c>
      <c r="E53" s="1" t="s">
        <v>23</v>
      </c>
      <c r="F53" s="12">
        <f t="shared" si="6"/>
        <v>101</v>
      </c>
      <c r="G53" s="1" t="s">
        <v>27</v>
      </c>
      <c r="H53" s="3" t="s">
        <v>154</v>
      </c>
      <c r="I53" s="14" t="s">
        <v>155</v>
      </c>
      <c r="J53" s="9" t="s">
        <v>156</v>
      </c>
      <c r="K53" s="12">
        <v>101</v>
      </c>
      <c r="L53" s="9" t="s">
        <v>53</v>
      </c>
      <c r="M53" s="9" t="s">
        <v>54</v>
      </c>
      <c r="N53" s="9" t="s">
        <v>56</v>
      </c>
      <c r="O53" s="22">
        <v>0</v>
      </c>
      <c r="P53" s="12">
        <f t="shared" si="8"/>
        <v>101</v>
      </c>
      <c r="Q53" s="12"/>
      <c r="R53" s="13"/>
      <c r="S53" s="61"/>
      <c r="T53" s="13"/>
      <c r="U53" s="13"/>
      <c r="V53" s="13"/>
      <c r="W53" s="13"/>
      <c r="X53" s="13"/>
      <c r="Y53" s="13"/>
      <c r="Z53" s="1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</row>
    <row r="54" spans="1:133" ht="18.75" customHeight="1">
      <c r="A54" s="61"/>
      <c r="B54" s="8"/>
      <c r="C54" s="21"/>
      <c r="D54" s="3" t="s">
        <v>379</v>
      </c>
      <c r="E54" s="1"/>
      <c r="F54" s="12">
        <v>96</v>
      </c>
      <c r="G54" s="1" t="s">
        <v>27</v>
      </c>
      <c r="H54" s="3" t="s">
        <v>380</v>
      </c>
      <c r="I54" s="14" t="s">
        <v>111</v>
      </c>
      <c r="J54" s="9" t="s">
        <v>52</v>
      </c>
      <c r="K54" s="12">
        <v>96</v>
      </c>
      <c r="L54" s="9"/>
      <c r="O54" s="22"/>
      <c r="P54" s="12"/>
      <c r="Q54" s="12"/>
      <c r="R54" s="13"/>
      <c r="S54" s="61"/>
      <c r="T54" s="13"/>
      <c r="U54" s="13"/>
      <c r="V54" s="13"/>
      <c r="W54" s="13"/>
      <c r="X54" s="13"/>
      <c r="Y54" s="13"/>
      <c r="Z54" s="12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</row>
    <row r="55" spans="1:26" ht="18.75" customHeight="1">
      <c r="A55" s="61"/>
      <c r="B55" s="8"/>
      <c r="C55" s="21"/>
      <c r="D55" s="3" t="s">
        <v>49</v>
      </c>
      <c r="E55" s="1">
        <v>21</v>
      </c>
      <c r="F55" s="12">
        <f t="shared" si="6"/>
        <v>98</v>
      </c>
      <c r="G55" s="1" t="s">
        <v>36</v>
      </c>
      <c r="H55" s="3" t="s">
        <v>50</v>
      </c>
      <c r="I55" s="14" t="s">
        <v>77</v>
      </c>
      <c r="J55" s="9" t="s">
        <v>52</v>
      </c>
      <c r="K55" s="12">
        <v>98</v>
      </c>
      <c r="L55" s="9" t="s">
        <v>71</v>
      </c>
      <c r="M55" s="9" t="s">
        <v>54</v>
      </c>
      <c r="N55" s="9" t="s">
        <v>56</v>
      </c>
      <c r="O55" s="22">
        <v>0</v>
      </c>
      <c r="P55" s="12">
        <v>98</v>
      </c>
      <c r="Q55" s="12"/>
      <c r="R55" s="13"/>
      <c r="S55" s="61"/>
      <c r="T55" s="13"/>
      <c r="U55" s="13"/>
      <c r="V55" s="13"/>
      <c r="W55" s="13"/>
      <c r="X55" s="13"/>
      <c r="Y55" s="13"/>
      <c r="Z55" s="12"/>
    </row>
    <row r="56" spans="1:133" ht="18.75" customHeight="1">
      <c r="A56" s="61"/>
      <c r="B56" s="8"/>
      <c r="C56" s="21"/>
      <c r="D56" s="3" t="s">
        <v>157</v>
      </c>
      <c r="E56" s="1"/>
      <c r="F56" s="12">
        <f t="shared" si="6"/>
        <v>107</v>
      </c>
      <c r="G56" s="1" t="s">
        <v>3</v>
      </c>
      <c r="H56" s="3" t="s">
        <v>158</v>
      </c>
      <c r="I56" s="14" t="s">
        <v>100</v>
      </c>
      <c r="J56" s="9" t="s">
        <v>52</v>
      </c>
      <c r="K56" s="12">
        <v>107</v>
      </c>
      <c r="L56" s="9" t="s">
        <v>71</v>
      </c>
      <c r="M56" s="9" t="s">
        <v>54</v>
      </c>
      <c r="N56" s="9" t="s">
        <v>56</v>
      </c>
      <c r="O56" s="22">
        <v>0</v>
      </c>
      <c r="P56" s="12">
        <f t="shared" si="8"/>
        <v>107</v>
      </c>
      <c r="Q56" s="12"/>
      <c r="R56" s="13"/>
      <c r="S56" s="61"/>
      <c r="T56" s="13"/>
      <c r="U56" s="13"/>
      <c r="V56" s="13"/>
      <c r="W56" s="13"/>
      <c r="X56" s="13"/>
      <c r="Y56" s="13"/>
      <c r="Z56" s="12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</row>
    <row r="57" spans="1:133" ht="18.75" customHeight="1">
      <c r="A57" s="61"/>
      <c r="B57" s="61"/>
      <c r="C57" s="21"/>
      <c r="D57" s="3" t="s">
        <v>25</v>
      </c>
      <c r="E57" s="1">
        <v>178</v>
      </c>
      <c r="F57" s="12">
        <f t="shared" si="6"/>
        <v>112</v>
      </c>
      <c r="G57" s="1" t="s">
        <v>27</v>
      </c>
      <c r="H57" s="3" t="s">
        <v>26</v>
      </c>
      <c r="I57" s="14" t="s">
        <v>64</v>
      </c>
      <c r="J57" s="9" t="s">
        <v>52</v>
      </c>
      <c r="K57" s="12">
        <v>110</v>
      </c>
      <c r="L57" s="9" t="s">
        <v>53</v>
      </c>
      <c r="M57" s="9" t="s">
        <v>54</v>
      </c>
      <c r="N57" s="9" t="s">
        <v>56</v>
      </c>
      <c r="O57" s="22">
        <v>2</v>
      </c>
      <c r="P57" s="12">
        <f t="shared" si="8"/>
        <v>112</v>
      </c>
      <c r="Q57" s="12">
        <v>3</v>
      </c>
      <c r="R57" s="13"/>
      <c r="S57" s="61"/>
      <c r="T57" s="13"/>
      <c r="U57" s="13"/>
      <c r="V57" s="13"/>
      <c r="W57" s="13"/>
      <c r="X57" s="13"/>
      <c r="Y57" s="13"/>
      <c r="Z57" s="12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</row>
    <row r="58" spans="1:133" ht="18.75" customHeight="1">
      <c r="A58" s="61"/>
      <c r="B58" s="61"/>
      <c r="C58" s="21"/>
      <c r="D58" s="3" t="s">
        <v>159</v>
      </c>
      <c r="E58" s="1" t="s">
        <v>161</v>
      </c>
      <c r="F58" s="12">
        <f t="shared" si="6"/>
        <v>114</v>
      </c>
      <c r="G58" s="1" t="s">
        <v>27</v>
      </c>
      <c r="H58" s="3" t="s">
        <v>160</v>
      </c>
      <c r="I58" s="14" t="s">
        <v>60</v>
      </c>
      <c r="J58" s="9" t="s">
        <v>61</v>
      </c>
      <c r="K58" s="12">
        <v>114</v>
      </c>
      <c r="L58" s="9" t="s">
        <v>53</v>
      </c>
      <c r="M58" s="9" t="s">
        <v>61</v>
      </c>
      <c r="N58" s="9" t="s">
        <v>53</v>
      </c>
      <c r="O58" s="22">
        <v>0</v>
      </c>
      <c r="P58" s="12">
        <f t="shared" si="8"/>
        <v>114</v>
      </c>
      <c r="Q58" s="12">
        <v>4</v>
      </c>
      <c r="R58" s="13"/>
      <c r="S58" s="61"/>
      <c r="T58" s="13"/>
      <c r="U58" s="13"/>
      <c r="V58" s="13"/>
      <c r="W58" s="13"/>
      <c r="X58" s="13"/>
      <c r="Y58" s="13"/>
      <c r="Z58" s="12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</row>
    <row r="59" spans="1:133" ht="18.75" customHeight="1">
      <c r="A59" s="61"/>
      <c r="B59" s="8"/>
      <c r="C59" s="21"/>
      <c r="D59" s="3" t="s">
        <v>162</v>
      </c>
      <c r="E59" s="1" t="s">
        <v>164</v>
      </c>
      <c r="F59" s="12">
        <f t="shared" si="6"/>
        <v>112</v>
      </c>
      <c r="G59" s="1" t="s">
        <v>27</v>
      </c>
      <c r="H59" s="3" t="s">
        <v>163</v>
      </c>
      <c r="I59" s="14" t="s">
        <v>165</v>
      </c>
      <c r="J59" s="9" t="s">
        <v>23</v>
      </c>
      <c r="K59" s="12">
        <v>112</v>
      </c>
      <c r="L59" s="9" t="s">
        <v>53</v>
      </c>
      <c r="M59" s="9" t="s">
        <v>54</v>
      </c>
      <c r="N59" s="9" t="s">
        <v>55</v>
      </c>
      <c r="O59" s="22">
        <v>0</v>
      </c>
      <c r="P59" s="12">
        <f t="shared" si="8"/>
        <v>112</v>
      </c>
      <c r="Q59" s="12"/>
      <c r="R59" s="13"/>
      <c r="S59" s="61"/>
      <c r="T59" s="13"/>
      <c r="U59" s="13"/>
      <c r="V59" s="13"/>
      <c r="W59" s="13"/>
      <c r="X59" s="13"/>
      <c r="Y59" s="13"/>
      <c r="Z59" s="12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</row>
    <row r="60" spans="1:133" ht="18.75" customHeight="1">
      <c r="A60" s="61"/>
      <c r="B60" s="8"/>
      <c r="C60" s="21"/>
      <c r="D60" s="3" t="s">
        <v>166</v>
      </c>
      <c r="E60" s="1" t="s">
        <v>167</v>
      </c>
      <c r="F60" s="12">
        <f t="shared" si="6"/>
        <v>114</v>
      </c>
      <c r="G60" s="1" t="s">
        <v>35</v>
      </c>
      <c r="H60" s="3" t="s">
        <v>292</v>
      </c>
      <c r="I60" s="14" t="s">
        <v>60</v>
      </c>
      <c r="J60" s="9" t="s">
        <v>35</v>
      </c>
      <c r="K60" s="12">
        <v>114</v>
      </c>
      <c r="L60" s="9" t="s">
        <v>53</v>
      </c>
      <c r="M60" s="9" t="s">
        <v>53</v>
      </c>
      <c r="N60" s="9" t="s">
        <v>53</v>
      </c>
      <c r="O60" s="22">
        <v>0</v>
      </c>
      <c r="P60" s="12">
        <f t="shared" si="8"/>
        <v>114</v>
      </c>
      <c r="Q60" s="12"/>
      <c r="R60" s="13"/>
      <c r="S60" s="61"/>
      <c r="T60" s="13"/>
      <c r="U60" s="13"/>
      <c r="V60" s="13"/>
      <c r="W60" s="13"/>
      <c r="X60" s="13"/>
      <c r="Y60" s="13"/>
      <c r="Z60" s="12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</row>
    <row r="61" spans="1:133" ht="18.75" customHeight="1">
      <c r="A61" s="61"/>
      <c r="B61" s="61"/>
      <c r="C61" s="21"/>
      <c r="D61" s="3" t="s">
        <v>21</v>
      </c>
      <c r="E61" s="1" t="s">
        <v>23</v>
      </c>
      <c r="F61" s="12">
        <f t="shared" si="6"/>
        <v>120</v>
      </c>
      <c r="G61" s="1" t="s">
        <v>3</v>
      </c>
      <c r="H61" s="3" t="s">
        <v>22</v>
      </c>
      <c r="I61" s="14" t="s">
        <v>51</v>
      </c>
      <c r="J61" s="9" t="s">
        <v>52</v>
      </c>
      <c r="K61" s="12">
        <v>117</v>
      </c>
      <c r="L61" s="9" t="s">
        <v>53</v>
      </c>
      <c r="M61" s="9" t="s">
        <v>54</v>
      </c>
      <c r="N61" s="9" t="s">
        <v>55</v>
      </c>
      <c r="O61" s="22">
        <v>3</v>
      </c>
      <c r="P61" s="12">
        <f t="shared" si="8"/>
        <v>120</v>
      </c>
      <c r="Q61" s="12">
        <v>4</v>
      </c>
      <c r="R61" s="13"/>
      <c r="S61" s="61"/>
      <c r="T61" s="13"/>
      <c r="U61" s="13"/>
      <c r="V61" s="13"/>
      <c r="W61" s="13"/>
      <c r="X61" s="13"/>
      <c r="Y61" s="13"/>
      <c r="Z61" s="12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</row>
    <row r="62" spans="1:26" ht="18.75" customHeight="1">
      <c r="A62" s="61"/>
      <c r="B62" s="8"/>
      <c r="C62" s="21"/>
      <c r="D62" s="3" t="s">
        <v>168</v>
      </c>
      <c r="E62" s="1" t="s">
        <v>170</v>
      </c>
      <c r="F62" s="12">
        <f t="shared" si="6"/>
        <v>112</v>
      </c>
      <c r="G62" s="1" t="s">
        <v>27</v>
      </c>
      <c r="H62" s="3" t="s">
        <v>169</v>
      </c>
      <c r="I62" s="14" t="s">
        <v>171</v>
      </c>
      <c r="J62" s="9" t="s">
        <v>52</v>
      </c>
      <c r="K62" s="12">
        <v>112</v>
      </c>
      <c r="L62" s="9" t="s">
        <v>71</v>
      </c>
      <c r="M62" s="9" t="s">
        <v>54</v>
      </c>
      <c r="N62" s="9" t="s">
        <v>56</v>
      </c>
      <c r="O62" s="22">
        <v>0</v>
      </c>
      <c r="P62" s="12">
        <f t="shared" si="8"/>
        <v>112</v>
      </c>
      <c r="Q62" s="12"/>
      <c r="R62" s="13"/>
      <c r="S62" s="61"/>
      <c r="T62" s="13"/>
      <c r="U62" s="13"/>
      <c r="V62" s="13"/>
      <c r="W62" s="13"/>
      <c r="X62" s="13"/>
      <c r="Y62" s="13"/>
      <c r="Z62" s="12"/>
    </row>
    <row r="63" spans="1:133" ht="18.75" customHeight="1">
      <c r="A63" s="61"/>
      <c r="B63" s="8"/>
      <c r="C63" s="21"/>
      <c r="D63" s="3" t="s">
        <v>172</v>
      </c>
      <c r="E63" s="1" t="s">
        <v>23</v>
      </c>
      <c r="F63" s="12">
        <f aca="true" t="shared" si="9" ref="F63:F102">P63</f>
        <v>120</v>
      </c>
      <c r="G63" s="1" t="s">
        <v>27</v>
      </c>
      <c r="H63" s="3" t="s">
        <v>173</v>
      </c>
      <c r="I63" s="14" t="s">
        <v>174</v>
      </c>
      <c r="J63" s="9" t="s">
        <v>23</v>
      </c>
      <c r="K63" s="12">
        <v>120</v>
      </c>
      <c r="L63" s="9" t="s">
        <v>53</v>
      </c>
      <c r="M63" s="9" t="s">
        <v>54</v>
      </c>
      <c r="N63" s="9" t="s">
        <v>56</v>
      </c>
      <c r="O63" s="22">
        <v>0</v>
      </c>
      <c r="P63" s="12">
        <f t="shared" si="8"/>
        <v>120</v>
      </c>
      <c r="Q63" s="12"/>
      <c r="R63" s="13"/>
      <c r="S63" s="61"/>
      <c r="T63" s="13"/>
      <c r="U63" s="13"/>
      <c r="V63" s="13"/>
      <c r="W63" s="13"/>
      <c r="X63" s="13"/>
      <c r="Y63" s="13"/>
      <c r="Z63" s="12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</row>
    <row r="64" spans="1:26" ht="18.75" customHeight="1">
      <c r="A64" s="61"/>
      <c r="B64" s="8"/>
      <c r="C64" s="21"/>
      <c r="D64" s="3" t="s">
        <v>176</v>
      </c>
      <c r="E64" s="1" t="s">
        <v>178</v>
      </c>
      <c r="F64" s="12">
        <f t="shared" si="9"/>
        <v>100</v>
      </c>
      <c r="G64" s="1" t="s">
        <v>35</v>
      </c>
      <c r="H64" s="3" t="s">
        <v>177</v>
      </c>
      <c r="I64" s="14" t="s">
        <v>179</v>
      </c>
      <c r="J64" s="9" t="s">
        <v>52</v>
      </c>
      <c r="K64" s="12">
        <v>100</v>
      </c>
      <c r="L64" s="9" t="s">
        <v>71</v>
      </c>
      <c r="M64" s="9" t="s">
        <v>54</v>
      </c>
      <c r="N64" s="9" t="s">
        <v>56</v>
      </c>
      <c r="O64" s="22">
        <v>0</v>
      </c>
      <c r="P64" s="12">
        <f t="shared" si="7"/>
        <v>100</v>
      </c>
      <c r="Q64" s="12"/>
      <c r="R64" s="13"/>
      <c r="S64" s="61"/>
      <c r="T64" s="13"/>
      <c r="U64" s="13"/>
      <c r="V64" s="13"/>
      <c r="W64" s="13"/>
      <c r="X64" s="13"/>
      <c r="Y64" s="13"/>
      <c r="Z64" s="12"/>
    </row>
    <row r="65" spans="1:26" ht="18.75" customHeight="1">
      <c r="A65" s="61"/>
      <c r="B65" s="8"/>
      <c r="C65" s="21"/>
      <c r="D65" s="3" t="s">
        <v>180</v>
      </c>
      <c r="E65" s="1"/>
      <c r="F65" s="12">
        <f t="shared" si="9"/>
        <v>114</v>
      </c>
      <c r="G65" s="1" t="s">
        <v>36</v>
      </c>
      <c r="H65" s="3" t="s">
        <v>181</v>
      </c>
      <c r="I65" s="14" t="s">
        <v>182</v>
      </c>
      <c r="J65" s="9" t="s">
        <v>95</v>
      </c>
      <c r="K65" s="12">
        <v>113</v>
      </c>
      <c r="L65" s="9" t="s">
        <v>53</v>
      </c>
      <c r="M65" s="9" t="s">
        <v>54</v>
      </c>
      <c r="N65" s="9" t="s">
        <v>53</v>
      </c>
      <c r="O65" s="22" t="s">
        <v>73</v>
      </c>
      <c r="P65" s="12">
        <f t="shared" si="7"/>
        <v>114</v>
      </c>
      <c r="Q65" s="12"/>
      <c r="R65" s="13"/>
      <c r="S65" s="61"/>
      <c r="T65" s="13"/>
      <c r="U65" s="13"/>
      <c r="V65" s="13"/>
      <c r="W65" s="13"/>
      <c r="X65" s="13"/>
      <c r="Y65" s="13"/>
      <c r="Z65" s="12"/>
    </row>
    <row r="66" spans="1:133" ht="18.75" customHeight="1">
      <c r="A66" s="61"/>
      <c r="B66" s="8"/>
      <c r="C66" s="21"/>
      <c r="D66" s="3" t="s">
        <v>183</v>
      </c>
      <c r="E66" s="1"/>
      <c r="F66" s="12">
        <f t="shared" si="9"/>
        <v>107</v>
      </c>
      <c r="G66" s="1" t="s">
        <v>27</v>
      </c>
      <c r="H66" s="3" t="s">
        <v>131</v>
      </c>
      <c r="I66" s="14" t="s">
        <v>74</v>
      </c>
      <c r="J66" s="9" t="s">
        <v>52</v>
      </c>
      <c r="K66" s="12">
        <v>107</v>
      </c>
      <c r="L66" s="9" t="s">
        <v>71</v>
      </c>
      <c r="M66" s="9" t="s">
        <v>54</v>
      </c>
      <c r="N66" s="9" t="s">
        <v>56</v>
      </c>
      <c r="O66" s="22">
        <v>0</v>
      </c>
      <c r="P66" s="12">
        <f t="shared" si="7"/>
        <v>107</v>
      </c>
      <c r="Q66" s="12"/>
      <c r="R66" s="13"/>
      <c r="S66" s="61"/>
      <c r="T66" s="13"/>
      <c r="U66" s="13"/>
      <c r="V66" s="13"/>
      <c r="W66" s="13"/>
      <c r="X66" s="13"/>
      <c r="Y66" s="13"/>
      <c r="Z66" s="12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</row>
    <row r="67" spans="1:26" ht="18.75" customHeight="1">
      <c r="A67" s="61"/>
      <c r="B67" s="8"/>
      <c r="C67" s="21"/>
      <c r="D67" s="3" t="s">
        <v>184</v>
      </c>
      <c r="E67" s="1" t="s">
        <v>186</v>
      </c>
      <c r="F67" s="12">
        <f t="shared" si="9"/>
        <v>91</v>
      </c>
      <c r="G67" s="1" t="s">
        <v>7</v>
      </c>
      <c r="H67" s="3" t="s">
        <v>185</v>
      </c>
      <c r="I67" s="14" t="s">
        <v>290</v>
      </c>
      <c r="J67" s="9" t="s">
        <v>276</v>
      </c>
      <c r="K67" s="12">
        <v>90</v>
      </c>
      <c r="L67" s="9" t="s">
        <v>71</v>
      </c>
      <c r="M67" s="9" t="s">
        <v>54</v>
      </c>
      <c r="N67" s="9" t="s">
        <v>56</v>
      </c>
      <c r="O67" s="22">
        <v>1</v>
      </c>
      <c r="P67" s="12">
        <f t="shared" si="7"/>
        <v>91</v>
      </c>
      <c r="Q67" s="12"/>
      <c r="R67" s="13"/>
      <c r="S67" s="61"/>
      <c r="T67" s="13"/>
      <c r="U67" s="13"/>
      <c r="V67" s="13"/>
      <c r="W67" s="13"/>
      <c r="X67" s="13"/>
      <c r="Y67" s="13"/>
      <c r="Z67" s="12"/>
    </row>
    <row r="68" spans="1:133" ht="18.75" customHeight="1">
      <c r="A68" s="61"/>
      <c r="B68" s="8"/>
      <c r="C68" s="21"/>
      <c r="D68" s="3" t="s">
        <v>187</v>
      </c>
      <c r="E68" s="1" t="s">
        <v>189</v>
      </c>
      <c r="F68" s="12">
        <f t="shared" si="9"/>
        <v>115</v>
      </c>
      <c r="G68" s="1" t="s">
        <v>35</v>
      </c>
      <c r="H68" s="3" t="s">
        <v>188</v>
      </c>
      <c r="I68" s="14" t="s">
        <v>182</v>
      </c>
      <c r="J68" s="9" t="s">
        <v>95</v>
      </c>
      <c r="K68" s="12">
        <v>113</v>
      </c>
      <c r="L68" s="9" t="s">
        <v>53</v>
      </c>
      <c r="M68" s="9" t="s">
        <v>61</v>
      </c>
      <c r="N68" s="9" t="s">
        <v>53</v>
      </c>
      <c r="O68" s="22">
        <v>2</v>
      </c>
      <c r="P68" s="26">
        <f t="shared" si="7"/>
        <v>115</v>
      </c>
      <c r="Q68" s="12"/>
      <c r="R68" s="27"/>
      <c r="S68" s="61"/>
      <c r="T68" s="27"/>
      <c r="U68" s="27"/>
      <c r="V68" s="13"/>
      <c r="W68" s="13"/>
      <c r="X68" s="13"/>
      <c r="Y68" s="13"/>
      <c r="Z68" s="26"/>
      <c r="AA68" s="26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</row>
    <row r="69" spans="1:26" ht="18.75" customHeight="1">
      <c r="A69" s="61"/>
      <c r="B69" s="61"/>
      <c r="C69" s="21"/>
      <c r="D69" s="3" t="s">
        <v>190</v>
      </c>
      <c r="E69" s="1"/>
      <c r="F69" s="12">
        <f t="shared" si="9"/>
        <v>107</v>
      </c>
      <c r="G69" s="1" t="s">
        <v>7</v>
      </c>
      <c r="H69" s="3" t="s">
        <v>24</v>
      </c>
      <c r="I69" s="14" t="s">
        <v>66</v>
      </c>
      <c r="J69" s="9" t="s">
        <v>52</v>
      </c>
      <c r="K69" s="12">
        <v>107</v>
      </c>
      <c r="L69" s="9" t="s">
        <v>71</v>
      </c>
      <c r="M69" s="9" t="s">
        <v>54</v>
      </c>
      <c r="N69" s="9" t="s">
        <v>56</v>
      </c>
      <c r="O69" s="22">
        <v>0</v>
      </c>
      <c r="P69" s="12">
        <f t="shared" si="7"/>
        <v>107</v>
      </c>
      <c r="Q69" s="12">
        <v>2</v>
      </c>
      <c r="R69" s="13"/>
      <c r="S69" s="61"/>
      <c r="T69" s="13"/>
      <c r="U69" s="13"/>
      <c r="V69" s="13"/>
      <c r="W69" s="13"/>
      <c r="X69" s="13"/>
      <c r="Y69" s="13"/>
      <c r="Z69" s="12"/>
    </row>
    <row r="70" spans="1:26" ht="18.75" customHeight="1">
      <c r="A70" s="61"/>
      <c r="B70" s="8"/>
      <c r="C70" s="21"/>
      <c r="D70" s="3" t="s">
        <v>191</v>
      </c>
      <c r="E70" s="1"/>
      <c r="F70" s="12">
        <f t="shared" si="9"/>
        <v>107</v>
      </c>
      <c r="G70" s="1" t="s">
        <v>35</v>
      </c>
      <c r="H70" s="3" t="s">
        <v>192</v>
      </c>
      <c r="I70" s="14" t="s">
        <v>100</v>
      </c>
      <c r="J70" s="9" t="s">
        <v>52</v>
      </c>
      <c r="K70" s="12">
        <v>107</v>
      </c>
      <c r="L70" s="9" t="s">
        <v>71</v>
      </c>
      <c r="M70" s="9" t="s">
        <v>54</v>
      </c>
      <c r="N70" s="9" t="s">
        <v>56</v>
      </c>
      <c r="O70" s="22">
        <v>0</v>
      </c>
      <c r="P70" s="12">
        <f t="shared" si="7"/>
        <v>107</v>
      </c>
      <c r="Q70" s="12"/>
      <c r="R70" s="13"/>
      <c r="S70" s="61"/>
      <c r="T70" s="13"/>
      <c r="U70" s="13"/>
      <c r="V70" s="13"/>
      <c r="W70" s="13"/>
      <c r="X70" s="13"/>
      <c r="Y70" s="13"/>
      <c r="Z70" s="12"/>
    </row>
    <row r="71" spans="1:26" ht="18.75" customHeight="1">
      <c r="A71" s="61"/>
      <c r="B71" s="8"/>
      <c r="C71" s="21"/>
      <c r="D71" s="3" t="s">
        <v>193</v>
      </c>
      <c r="E71" s="1" t="s">
        <v>195</v>
      </c>
      <c r="F71" s="12">
        <f t="shared" si="9"/>
        <v>110</v>
      </c>
      <c r="G71" s="1" t="s">
        <v>27</v>
      </c>
      <c r="H71" s="3" t="s">
        <v>194</v>
      </c>
      <c r="I71" s="14" t="s">
        <v>196</v>
      </c>
      <c r="J71" s="9" t="s">
        <v>70</v>
      </c>
      <c r="K71" s="12">
        <v>108</v>
      </c>
      <c r="L71" s="9" t="s">
        <v>53</v>
      </c>
      <c r="M71" s="9" t="s">
        <v>54</v>
      </c>
      <c r="N71" s="9" t="s">
        <v>55</v>
      </c>
      <c r="O71" s="22" t="s">
        <v>57</v>
      </c>
      <c r="P71" s="12">
        <f t="shared" si="7"/>
        <v>110</v>
      </c>
      <c r="Q71" s="12"/>
      <c r="R71" s="13"/>
      <c r="S71" s="61"/>
      <c r="T71" s="13"/>
      <c r="U71" s="13"/>
      <c r="V71" s="13"/>
      <c r="W71" s="13"/>
      <c r="X71" s="13"/>
      <c r="Y71" s="13"/>
      <c r="Z71" s="12"/>
    </row>
    <row r="72" spans="1:133" ht="18.75" customHeight="1">
      <c r="A72" s="61"/>
      <c r="B72" s="61"/>
      <c r="C72" s="21"/>
      <c r="D72" s="3" t="s">
        <v>28</v>
      </c>
      <c r="E72" s="1"/>
      <c r="F72" s="12">
        <f t="shared" si="9"/>
        <v>107</v>
      </c>
      <c r="G72" s="1" t="s">
        <v>7</v>
      </c>
      <c r="H72" s="3" t="s">
        <v>29</v>
      </c>
      <c r="I72" s="14" t="s">
        <v>68</v>
      </c>
      <c r="J72" s="9" t="s">
        <v>52</v>
      </c>
      <c r="K72" s="12">
        <v>105</v>
      </c>
      <c r="L72" s="9" t="s">
        <v>53</v>
      </c>
      <c r="M72" s="9" t="s">
        <v>54</v>
      </c>
      <c r="N72" s="9" t="s">
        <v>56</v>
      </c>
      <c r="O72" s="22" t="s">
        <v>57</v>
      </c>
      <c r="P72" s="12">
        <f t="shared" si="7"/>
        <v>107</v>
      </c>
      <c r="Q72" s="12">
        <v>3</v>
      </c>
      <c r="R72" s="13"/>
      <c r="S72" s="61"/>
      <c r="T72" s="13"/>
      <c r="U72" s="13"/>
      <c r="V72" s="13"/>
      <c r="W72" s="13"/>
      <c r="X72" s="13"/>
      <c r="Y72" s="13"/>
      <c r="Z72" s="12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</row>
    <row r="73" spans="1:133" ht="18.75" customHeight="1">
      <c r="A73" s="61"/>
      <c r="D73" s="3" t="s">
        <v>338</v>
      </c>
      <c r="E73" s="1" t="s">
        <v>336</v>
      </c>
      <c r="F73" s="12">
        <f t="shared" si="9"/>
        <v>114</v>
      </c>
      <c r="G73" s="16" t="s">
        <v>337</v>
      </c>
      <c r="H73" s="3" t="s">
        <v>335</v>
      </c>
      <c r="I73" s="14" t="s">
        <v>327</v>
      </c>
      <c r="J73" s="9" t="s">
        <v>61</v>
      </c>
      <c r="K73" s="12">
        <v>114</v>
      </c>
      <c r="L73" s="9"/>
      <c r="M73" s="9" t="s">
        <v>61</v>
      </c>
      <c r="O73" s="22">
        <v>0</v>
      </c>
      <c r="P73" s="12">
        <f t="shared" si="7"/>
        <v>114</v>
      </c>
      <c r="Q73" s="12"/>
      <c r="R73" s="13"/>
      <c r="S73" s="61"/>
      <c r="T73" s="13"/>
      <c r="U73" s="13"/>
      <c r="V73" s="13"/>
      <c r="W73" s="13"/>
      <c r="X73" s="13"/>
      <c r="Y73" s="13"/>
      <c r="Z73" s="12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</row>
    <row r="74" spans="1:133" ht="18.75" customHeight="1">
      <c r="A74" s="61"/>
      <c r="B74" s="8"/>
      <c r="C74" s="21"/>
      <c r="D74" s="3" t="s">
        <v>197</v>
      </c>
      <c r="E74" s="1" t="s">
        <v>199</v>
      </c>
      <c r="F74" s="12">
        <f t="shared" si="9"/>
        <v>112</v>
      </c>
      <c r="G74" s="1" t="s">
        <v>3</v>
      </c>
      <c r="H74" s="3" t="s">
        <v>198</v>
      </c>
      <c r="I74" s="14" t="s">
        <v>126</v>
      </c>
      <c r="J74" s="9" t="s">
        <v>70</v>
      </c>
      <c r="K74" s="12">
        <v>110</v>
      </c>
      <c r="L74" s="9" t="s">
        <v>53</v>
      </c>
      <c r="M74" s="9" t="s">
        <v>54</v>
      </c>
      <c r="N74" s="9" t="s">
        <v>55</v>
      </c>
      <c r="O74" s="22">
        <v>2</v>
      </c>
      <c r="P74" s="12">
        <f t="shared" si="7"/>
        <v>112</v>
      </c>
      <c r="Q74" s="12"/>
      <c r="R74" s="13"/>
      <c r="S74" s="61"/>
      <c r="T74" s="13"/>
      <c r="U74" s="13"/>
      <c r="V74" s="13"/>
      <c r="W74" s="13"/>
      <c r="X74" s="13"/>
      <c r="Y74" s="13"/>
      <c r="Z74" s="12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</row>
    <row r="75" spans="1:133" ht="18.75" customHeight="1">
      <c r="A75" s="61"/>
      <c r="B75" s="8"/>
      <c r="C75" s="21"/>
      <c r="D75" s="3" t="s">
        <v>200</v>
      </c>
      <c r="E75" s="1" t="s">
        <v>23</v>
      </c>
      <c r="F75" s="12">
        <f t="shared" si="9"/>
        <v>89</v>
      </c>
      <c r="G75" s="1" t="s">
        <v>27</v>
      </c>
      <c r="H75" s="3" t="s">
        <v>201</v>
      </c>
      <c r="I75" s="14" t="s">
        <v>202</v>
      </c>
      <c r="J75" s="9" t="s">
        <v>52</v>
      </c>
      <c r="K75" s="12">
        <v>89</v>
      </c>
      <c r="L75" s="9" t="s">
        <v>71</v>
      </c>
      <c r="M75" s="9" t="s">
        <v>54</v>
      </c>
      <c r="N75" s="9" t="s">
        <v>56</v>
      </c>
      <c r="O75" s="22">
        <v>0</v>
      </c>
      <c r="P75" s="12">
        <f t="shared" si="7"/>
        <v>89</v>
      </c>
      <c r="Q75" s="12"/>
      <c r="R75" s="13"/>
      <c r="S75" s="61"/>
      <c r="T75" s="13"/>
      <c r="U75" s="13"/>
      <c r="V75" s="13"/>
      <c r="W75" s="13"/>
      <c r="X75" s="13"/>
      <c r="Y75" s="13"/>
      <c r="Z75" s="12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</row>
    <row r="76" spans="1:26" ht="18.75" customHeight="1">
      <c r="A76" s="61"/>
      <c r="B76" s="61"/>
      <c r="C76" s="21"/>
      <c r="D76" s="3" t="s">
        <v>42</v>
      </c>
      <c r="E76" s="1"/>
      <c r="F76" s="12">
        <v>93</v>
      </c>
      <c r="G76" s="1" t="s">
        <v>35</v>
      </c>
      <c r="H76" s="3" t="s">
        <v>43</v>
      </c>
      <c r="I76" s="14" t="s">
        <v>377</v>
      </c>
      <c r="J76" s="9" t="s">
        <v>52</v>
      </c>
      <c r="K76" s="12">
        <v>93</v>
      </c>
      <c r="L76" s="9" t="s">
        <v>71</v>
      </c>
      <c r="M76" s="9" t="s">
        <v>54</v>
      </c>
      <c r="N76" s="9" t="s">
        <v>56</v>
      </c>
      <c r="O76" s="22">
        <v>0</v>
      </c>
      <c r="P76" s="12">
        <f t="shared" si="7"/>
        <v>93</v>
      </c>
      <c r="Q76" s="12">
        <v>1</v>
      </c>
      <c r="R76" s="13"/>
      <c r="S76" s="61"/>
      <c r="T76" s="13"/>
      <c r="U76" s="13"/>
      <c r="V76" s="13"/>
      <c r="W76" s="13"/>
      <c r="X76" s="13"/>
      <c r="Y76" s="13"/>
      <c r="Z76" s="12"/>
    </row>
    <row r="77" spans="1:26" ht="18.75" customHeight="1">
      <c r="A77" s="61"/>
      <c r="B77" s="61"/>
      <c r="C77" s="21"/>
      <c r="D77" s="3" t="s">
        <v>44</v>
      </c>
      <c r="E77" s="1" t="s">
        <v>277</v>
      </c>
      <c r="F77" s="12">
        <f t="shared" si="9"/>
        <v>96</v>
      </c>
      <c r="G77" s="1" t="s">
        <v>35</v>
      </c>
      <c r="H77" s="3" t="s">
        <v>45</v>
      </c>
      <c r="I77" s="14" t="s">
        <v>326</v>
      </c>
      <c r="J77" s="9" t="s">
        <v>79</v>
      </c>
      <c r="K77" s="12">
        <v>93</v>
      </c>
      <c r="L77" s="9" t="s">
        <v>311</v>
      </c>
      <c r="M77" s="9" t="s">
        <v>54</v>
      </c>
      <c r="N77" s="9" t="s">
        <v>56</v>
      </c>
      <c r="O77" s="22">
        <v>1</v>
      </c>
      <c r="P77" s="12">
        <v>96</v>
      </c>
      <c r="Q77" s="12"/>
      <c r="R77" s="13"/>
      <c r="S77" s="61"/>
      <c r="T77" s="13"/>
      <c r="U77" s="13"/>
      <c r="V77" s="13"/>
      <c r="W77" s="13"/>
      <c r="X77" s="13"/>
      <c r="Y77" s="13"/>
      <c r="Z77" s="12"/>
    </row>
    <row r="78" spans="1:133" ht="18.75" customHeight="1">
      <c r="A78" s="61"/>
      <c r="B78" s="61"/>
      <c r="C78" s="21"/>
      <c r="D78" s="3" t="s">
        <v>319</v>
      </c>
      <c r="E78" s="1"/>
      <c r="F78" s="12">
        <f t="shared" si="9"/>
        <v>117</v>
      </c>
      <c r="G78" s="1" t="s">
        <v>27</v>
      </c>
      <c r="H78" s="3" t="s">
        <v>320</v>
      </c>
      <c r="I78" s="14" t="s">
        <v>321</v>
      </c>
      <c r="J78" s="9" t="s">
        <v>52</v>
      </c>
      <c r="K78" s="12">
        <v>115</v>
      </c>
      <c r="L78" s="9" t="s">
        <v>311</v>
      </c>
      <c r="M78" s="9" t="s">
        <v>54</v>
      </c>
      <c r="N78" s="9" t="s">
        <v>322</v>
      </c>
      <c r="O78" s="22">
        <v>2</v>
      </c>
      <c r="P78" s="12">
        <f t="shared" si="7"/>
        <v>117</v>
      </c>
      <c r="Q78" s="12"/>
      <c r="R78" s="13"/>
      <c r="S78" s="61"/>
      <c r="T78" s="13"/>
      <c r="U78" s="13"/>
      <c r="V78" s="13"/>
      <c r="W78" s="13"/>
      <c r="X78" s="13"/>
      <c r="Y78" s="13"/>
      <c r="Z78" s="12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</row>
    <row r="79" spans="1:133" ht="18.75" customHeight="1">
      <c r="A79" s="61"/>
      <c r="B79" s="61"/>
      <c r="C79" s="21"/>
      <c r="D79" s="3" t="s">
        <v>203</v>
      </c>
      <c r="E79" s="1" t="s">
        <v>205</v>
      </c>
      <c r="F79" s="12">
        <f t="shared" si="9"/>
        <v>102</v>
      </c>
      <c r="G79" s="1" t="s">
        <v>36</v>
      </c>
      <c r="H79" s="3" t="s">
        <v>204</v>
      </c>
      <c r="I79" s="14" t="s">
        <v>206</v>
      </c>
      <c r="J79" s="9" t="s">
        <v>52</v>
      </c>
      <c r="K79" s="12">
        <v>100</v>
      </c>
      <c r="L79" s="9" t="s">
        <v>53</v>
      </c>
      <c r="M79" s="9" t="s">
        <v>54</v>
      </c>
      <c r="N79" s="9" t="s">
        <v>56</v>
      </c>
      <c r="O79" s="22">
        <v>2</v>
      </c>
      <c r="P79" s="12">
        <f t="shared" si="7"/>
        <v>102</v>
      </c>
      <c r="Q79" s="12"/>
      <c r="R79" s="13"/>
      <c r="S79" s="61"/>
      <c r="T79" s="13"/>
      <c r="U79" s="13"/>
      <c r="V79" s="13"/>
      <c r="W79" s="13"/>
      <c r="X79" s="13"/>
      <c r="Y79" s="13"/>
      <c r="Z79" s="12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</row>
    <row r="80" spans="1:26" ht="18.75" customHeight="1">
      <c r="A80" s="61"/>
      <c r="B80" s="61"/>
      <c r="C80" s="21"/>
      <c r="D80" s="3" t="s">
        <v>207</v>
      </c>
      <c r="E80" s="1">
        <v>9073</v>
      </c>
      <c r="F80" s="12">
        <f t="shared" si="9"/>
        <v>112</v>
      </c>
      <c r="G80" s="1" t="s">
        <v>7</v>
      </c>
      <c r="H80" s="3" t="s">
        <v>208</v>
      </c>
      <c r="I80" s="14" t="s">
        <v>308</v>
      </c>
      <c r="J80" s="9" t="s">
        <v>52</v>
      </c>
      <c r="K80" s="12">
        <v>110</v>
      </c>
      <c r="L80" s="9" t="s">
        <v>53</v>
      </c>
      <c r="M80" s="9" t="s">
        <v>54</v>
      </c>
      <c r="N80" s="9" t="s">
        <v>56</v>
      </c>
      <c r="O80" s="22">
        <v>2</v>
      </c>
      <c r="P80" s="12">
        <f t="shared" si="7"/>
        <v>112</v>
      </c>
      <c r="Q80" s="12">
        <v>3</v>
      </c>
      <c r="R80" s="13"/>
      <c r="S80" s="61"/>
      <c r="T80" s="13"/>
      <c r="U80" s="13"/>
      <c r="V80" s="13"/>
      <c r="W80" s="13"/>
      <c r="X80" s="13"/>
      <c r="Y80" s="13"/>
      <c r="Z80" s="12"/>
    </row>
    <row r="81" spans="1:133" ht="18.75" customHeight="1">
      <c r="A81" s="61"/>
      <c r="B81" s="61"/>
      <c r="C81" s="21"/>
      <c r="D81" s="3" t="s">
        <v>285</v>
      </c>
      <c r="E81" s="1">
        <v>165</v>
      </c>
      <c r="F81" s="12">
        <f t="shared" si="9"/>
        <v>112</v>
      </c>
      <c r="G81" s="1" t="s">
        <v>7</v>
      </c>
      <c r="H81" s="3" t="s">
        <v>11</v>
      </c>
      <c r="I81" s="14" t="s">
        <v>64</v>
      </c>
      <c r="J81" s="9" t="s">
        <v>52</v>
      </c>
      <c r="K81" s="12">
        <v>110</v>
      </c>
      <c r="L81" s="9" t="s">
        <v>53</v>
      </c>
      <c r="M81" s="9" t="s">
        <v>54</v>
      </c>
      <c r="N81" s="9" t="s">
        <v>56</v>
      </c>
      <c r="O81" s="22">
        <v>2</v>
      </c>
      <c r="P81" s="12">
        <f t="shared" si="7"/>
        <v>112</v>
      </c>
      <c r="Q81" s="12">
        <v>3</v>
      </c>
      <c r="R81" s="13"/>
      <c r="S81" s="61"/>
      <c r="T81" s="13"/>
      <c r="U81" s="13"/>
      <c r="V81" s="13"/>
      <c r="W81" s="13"/>
      <c r="X81" s="13"/>
      <c r="Y81" s="13"/>
      <c r="Z81" s="12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</row>
    <row r="82" spans="1:133" ht="18.75" customHeight="1">
      <c r="A82" s="61"/>
      <c r="B82" s="61"/>
      <c r="C82" s="21"/>
      <c r="D82" s="3" t="s">
        <v>209</v>
      </c>
      <c r="E82" s="1">
        <v>746</v>
      </c>
      <c r="F82" s="12">
        <f t="shared" si="9"/>
        <v>108</v>
      </c>
      <c r="G82" s="1" t="s">
        <v>36</v>
      </c>
      <c r="H82" s="3" t="s">
        <v>210</v>
      </c>
      <c r="I82" s="14" t="s">
        <v>211</v>
      </c>
      <c r="J82" s="9" t="s">
        <v>52</v>
      </c>
      <c r="K82" s="12">
        <v>106</v>
      </c>
      <c r="L82" s="9" t="s">
        <v>53</v>
      </c>
      <c r="M82" s="9" t="s">
        <v>54</v>
      </c>
      <c r="N82" s="9" t="s">
        <v>56</v>
      </c>
      <c r="O82" s="22">
        <v>2</v>
      </c>
      <c r="P82" s="12">
        <f t="shared" si="7"/>
        <v>108</v>
      </c>
      <c r="Q82" s="12">
        <v>3</v>
      </c>
      <c r="R82" s="13"/>
      <c r="S82" s="61"/>
      <c r="T82" s="13"/>
      <c r="U82" s="13"/>
      <c r="V82" s="13"/>
      <c r="W82" s="13"/>
      <c r="X82" s="13"/>
      <c r="Y82" s="13"/>
      <c r="Z82" s="12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</row>
    <row r="83" spans="1:26" ht="18.75" customHeight="1">
      <c r="A83" s="61"/>
      <c r="B83" s="61"/>
      <c r="C83" s="21"/>
      <c r="D83" s="3" t="s">
        <v>212</v>
      </c>
      <c r="E83" s="1">
        <v>176</v>
      </c>
      <c r="F83" s="12">
        <f t="shared" si="9"/>
        <v>114</v>
      </c>
      <c r="G83" s="1" t="s">
        <v>36</v>
      </c>
      <c r="H83" s="3" t="s">
        <v>213</v>
      </c>
      <c r="I83" s="14" t="s">
        <v>214</v>
      </c>
      <c r="J83" s="9" t="s">
        <v>70</v>
      </c>
      <c r="K83" s="12">
        <v>112</v>
      </c>
      <c r="L83" s="9" t="s">
        <v>53</v>
      </c>
      <c r="M83" s="9" t="s">
        <v>54</v>
      </c>
      <c r="N83" s="9" t="s">
        <v>55</v>
      </c>
      <c r="O83" s="22">
        <v>2</v>
      </c>
      <c r="P83" s="12">
        <f t="shared" si="7"/>
        <v>114</v>
      </c>
      <c r="Q83" s="12"/>
      <c r="R83" s="13"/>
      <c r="S83" s="61"/>
      <c r="T83" s="13"/>
      <c r="U83" s="13"/>
      <c r="V83" s="13"/>
      <c r="W83" s="13"/>
      <c r="X83" s="13"/>
      <c r="Y83" s="13"/>
      <c r="Z83" s="12"/>
    </row>
    <row r="84" spans="1:133" ht="18.75" customHeight="1">
      <c r="A84" s="61"/>
      <c r="B84" s="61"/>
      <c r="C84" s="21"/>
      <c r="D84" s="3" t="s">
        <v>215</v>
      </c>
      <c r="E84" s="1"/>
      <c r="F84" s="12">
        <f t="shared" si="9"/>
        <v>110</v>
      </c>
      <c r="G84" s="1" t="s">
        <v>7</v>
      </c>
      <c r="H84" s="3" t="s">
        <v>216</v>
      </c>
      <c r="I84" s="14" t="s">
        <v>217</v>
      </c>
      <c r="J84" s="9" t="s">
        <v>52</v>
      </c>
      <c r="K84" s="12">
        <v>110</v>
      </c>
      <c r="L84" s="9" t="s">
        <v>71</v>
      </c>
      <c r="M84" s="9" t="s">
        <v>54</v>
      </c>
      <c r="N84" s="9" t="s">
        <v>56</v>
      </c>
      <c r="O84" s="22">
        <v>0</v>
      </c>
      <c r="P84" s="12">
        <f t="shared" si="7"/>
        <v>110</v>
      </c>
      <c r="Q84" s="12"/>
      <c r="R84" s="13"/>
      <c r="S84" s="61"/>
      <c r="T84" s="13"/>
      <c r="U84" s="13"/>
      <c r="V84" s="13"/>
      <c r="W84" s="13"/>
      <c r="X84" s="13"/>
      <c r="Y84" s="13"/>
      <c r="Z84" s="12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</row>
    <row r="85" spans="1:133" ht="18.75" customHeight="1">
      <c r="A85" s="61"/>
      <c r="B85" s="61"/>
      <c r="C85" s="21"/>
      <c r="D85" s="3" t="s">
        <v>218</v>
      </c>
      <c r="E85" s="1"/>
      <c r="F85" s="12">
        <f t="shared" si="9"/>
        <v>110</v>
      </c>
      <c r="G85" s="1" t="s">
        <v>7</v>
      </c>
      <c r="H85" s="3" t="s">
        <v>24</v>
      </c>
      <c r="I85" s="14" t="s">
        <v>219</v>
      </c>
      <c r="J85" s="9" t="s">
        <v>52</v>
      </c>
      <c r="K85" s="12">
        <v>110</v>
      </c>
      <c r="L85" s="9" t="s">
        <v>71</v>
      </c>
      <c r="M85" s="9" t="s">
        <v>54</v>
      </c>
      <c r="N85" s="9" t="s">
        <v>56</v>
      </c>
      <c r="O85" s="22">
        <v>0</v>
      </c>
      <c r="P85" s="12">
        <f t="shared" si="7"/>
        <v>110</v>
      </c>
      <c r="Q85" s="12"/>
      <c r="R85" s="13"/>
      <c r="S85" s="61"/>
      <c r="T85" s="13"/>
      <c r="U85" s="13"/>
      <c r="V85" s="13"/>
      <c r="W85" s="13"/>
      <c r="X85" s="13"/>
      <c r="Y85" s="13"/>
      <c r="Z85" s="12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</row>
    <row r="86" spans="1:133" ht="18.75" customHeight="1">
      <c r="A86" s="61"/>
      <c r="B86" s="61"/>
      <c r="D86" s="3" t="s">
        <v>343</v>
      </c>
      <c r="E86" s="1" t="s">
        <v>344</v>
      </c>
      <c r="F86" s="12">
        <v>114</v>
      </c>
      <c r="G86" s="1" t="s">
        <v>27</v>
      </c>
      <c r="H86" s="3" t="s">
        <v>345</v>
      </c>
      <c r="I86" s="14" t="s">
        <v>327</v>
      </c>
      <c r="J86" s="6" t="s">
        <v>61</v>
      </c>
      <c r="K86" s="12">
        <v>114</v>
      </c>
      <c r="L86" s="9" t="s">
        <v>53</v>
      </c>
      <c r="M86" s="9" t="s">
        <v>61</v>
      </c>
      <c r="O86" s="22">
        <v>0</v>
      </c>
      <c r="P86" s="12">
        <v>114</v>
      </c>
      <c r="Q86" s="12">
        <v>4</v>
      </c>
      <c r="R86" s="13"/>
      <c r="S86" s="61"/>
      <c r="T86" s="13"/>
      <c r="U86" s="13"/>
      <c r="V86" s="13"/>
      <c r="W86" s="13"/>
      <c r="X86" s="13"/>
      <c r="Y86" s="13"/>
      <c r="Z86" s="12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</row>
    <row r="87" spans="1:133" ht="18.75" customHeight="1">
      <c r="A87" s="61"/>
      <c r="B87" s="61"/>
      <c r="C87" s="21"/>
      <c r="D87" s="3" t="s">
        <v>30</v>
      </c>
      <c r="E87" s="1" t="s">
        <v>32</v>
      </c>
      <c r="F87" s="12">
        <f aca="true" t="shared" si="10" ref="F87:F101">P87</f>
        <v>109</v>
      </c>
      <c r="G87" s="1" t="s">
        <v>14</v>
      </c>
      <c r="H87" s="3" t="s">
        <v>31</v>
      </c>
      <c r="I87" s="14" t="s">
        <v>67</v>
      </c>
      <c r="J87" s="9" t="s">
        <v>52</v>
      </c>
      <c r="K87" s="12">
        <v>107</v>
      </c>
      <c r="L87" s="9" t="s">
        <v>53</v>
      </c>
      <c r="M87" s="9" t="s">
        <v>54</v>
      </c>
      <c r="N87" s="9" t="s">
        <v>56</v>
      </c>
      <c r="O87" s="22">
        <v>2</v>
      </c>
      <c r="P87" s="12">
        <f t="shared" si="7"/>
        <v>109</v>
      </c>
      <c r="Q87" s="12">
        <v>3</v>
      </c>
      <c r="R87" s="13"/>
      <c r="S87" s="61"/>
      <c r="T87" s="13"/>
      <c r="U87" s="13"/>
      <c r="V87" s="13"/>
      <c r="W87" s="13"/>
      <c r="X87" s="13"/>
      <c r="Y87" s="13"/>
      <c r="Z87" s="12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</row>
    <row r="88" spans="1:26" ht="18.75" customHeight="1">
      <c r="A88" s="61"/>
      <c r="B88" s="61"/>
      <c r="C88" s="21"/>
      <c r="D88" s="3" t="s">
        <v>220</v>
      </c>
      <c r="E88" s="1">
        <v>426</v>
      </c>
      <c r="F88" s="12">
        <f t="shared" si="10"/>
        <v>112</v>
      </c>
      <c r="G88" s="1" t="s">
        <v>36</v>
      </c>
      <c r="H88" s="3" t="s">
        <v>221</v>
      </c>
      <c r="I88" s="14" t="s">
        <v>222</v>
      </c>
      <c r="J88" s="9" t="s">
        <v>52</v>
      </c>
      <c r="K88" s="12">
        <v>110</v>
      </c>
      <c r="L88" s="9" t="s">
        <v>53</v>
      </c>
      <c r="M88" s="9" t="s">
        <v>54</v>
      </c>
      <c r="N88" s="9" t="s">
        <v>56</v>
      </c>
      <c r="O88" s="22" t="s">
        <v>57</v>
      </c>
      <c r="P88" s="12">
        <f t="shared" si="7"/>
        <v>112</v>
      </c>
      <c r="Q88" s="12"/>
      <c r="R88" s="13"/>
      <c r="S88" s="61"/>
      <c r="T88" s="13"/>
      <c r="U88" s="13"/>
      <c r="V88" s="13"/>
      <c r="W88" s="13"/>
      <c r="X88" s="13"/>
      <c r="Y88" s="13"/>
      <c r="Z88" s="12"/>
    </row>
    <row r="89" spans="1:26" ht="18.75" customHeight="1">
      <c r="A89" s="61"/>
      <c r="B89" s="61"/>
      <c r="C89" s="21"/>
      <c r="D89" s="3" t="s">
        <v>223</v>
      </c>
      <c r="E89" s="1">
        <v>346</v>
      </c>
      <c r="F89" s="12">
        <f t="shared" si="10"/>
        <v>101</v>
      </c>
      <c r="G89" s="1" t="s">
        <v>36</v>
      </c>
      <c r="H89" s="3" t="s">
        <v>224</v>
      </c>
      <c r="I89" s="14" t="s">
        <v>225</v>
      </c>
      <c r="J89" s="9" t="s">
        <v>52</v>
      </c>
      <c r="K89" s="12">
        <v>101</v>
      </c>
      <c r="L89" s="9" t="s">
        <v>71</v>
      </c>
      <c r="M89" s="9" t="s">
        <v>54</v>
      </c>
      <c r="N89" s="9" t="s">
        <v>56</v>
      </c>
      <c r="O89" s="22">
        <v>0</v>
      </c>
      <c r="P89" s="12">
        <f t="shared" si="7"/>
        <v>101</v>
      </c>
      <c r="Q89" s="12"/>
      <c r="R89" s="13"/>
      <c r="S89" s="61"/>
      <c r="T89" s="13"/>
      <c r="U89" s="13"/>
      <c r="V89" s="13"/>
      <c r="W89" s="13"/>
      <c r="X89" s="13"/>
      <c r="Y89" s="13"/>
      <c r="Z89" s="12"/>
    </row>
    <row r="90" spans="1:26" ht="18.75" customHeight="1">
      <c r="A90" s="61"/>
      <c r="B90" s="61"/>
      <c r="D90" s="3" t="s">
        <v>346</v>
      </c>
      <c r="E90" s="1">
        <v>7414</v>
      </c>
      <c r="F90" s="12">
        <f t="shared" si="10"/>
        <v>97</v>
      </c>
      <c r="G90" s="1" t="s">
        <v>35</v>
      </c>
      <c r="H90" s="3" t="s">
        <v>347</v>
      </c>
      <c r="I90" s="14" t="s">
        <v>348</v>
      </c>
      <c r="J90" s="6" t="s">
        <v>61</v>
      </c>
      <c r="K90" s="12">
        <v>97</v>
      </c>
      <c r="L90" s="9" t="s">
        <v>53</v>
      </c>
      <c r="M90" s="9" t="s">
        <v>61</v>
      </c>
      <c r="O90" s="22">
        <v>0</v>
      </c>
      <c r="P90" s="12">
        <f t="shared" si="7"/>
        <v>97</v>
      </c>
      <c r="Q90" s="12">
        <v>3</v>
      </c>
      <c r="R90" s="13"/>
      <c r="S90" s="61"/>
      <c r="T90" s="13"/>
      <c r="U90" s="13"/>
      <c r="V90" s="13"/>
      <c r="W90" s="13"/>
      <c r="X90" s="13"/>
      <c r="Y90" s="13"/>
      <c r="Z90" s="12"/>
    </row>
    <row r="91" spans="1:133" ht="18.75" customHeight="1">
      <c r="A91" s="61"/>
      <c r="B91" s="61"/>
      <c r="C91" s="21"/>
      <c r="D91" s="3" t="s">
        <v>33</v>
      </c>
      <c r="E91" s="1"/>
      <c r="F91" s="12">
        <f t="shared" si="10"/>
        <v>111</v>
      </c>
      <c r="G91" s="1" t="s">
        <v>14</v>
      </c>
      <c r="H91" s="3" t="s">
        <v>34</v>
      </c>
      <c r="I91" s="14" t="s">
        <v>65</v>
      </c>
      <c r="J91" s="9" t="s">
        <v>52</v>
      </c>
      <c r="K91" s="12">
        <v>108</v>
      </c>
      <c r="L91" s="9" t="s">
        <v>53</v>
      </c>
      <c r="M91" s="9" t="s">
        <v>54</v>
      </c>
      <c r="N91" s="9" t="s">
        <v>55</v>
      </c>
      <c r="O91" s="22">
        <v>3</v>
      </c>
      <c r="P91" s="12">
        <f t="shared" si="7"/>
        <v>111</v>
      </c>
      <c r="Q91" s="12"/>
      <c r="R91" s="13"/>
      <c r="S91" s="61"/>
      <c r="T91" s="13"/>
      <c r="U91" s="13"/>
      <c r="V91" s="13"/>
      <c r="W91" s="13"/>
      <c r="X91" s="13"/>
      <c r="Y91" s="13"/>
      <c r="Z91" s="12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</row>
    <row r="92" spans="1:133" ht="18" customHeight="1">
      <c r="A92" s="61"/>
      <c r="B92" s="61"/>
      <c r="C92" s="21"/>
      <c r="D92" s="23" t="s">
        <v>226</v>
      </c>
      <c r="E92" s="1" t="s">
        <v>23</v>
      </c>
      <c r="F92" s="12">
        <f t="shared" si="10"/>
        <v>102</v>
      </c>
      <c r="G92" s="1" t="s">
        <v>36</v>
      </c>
      <c r="H92" s="3" t="s">
        <v>175</v>
      </c>
      <c r="I92" s="14" t="s">
        <v>227</v>
      </c>
      <c r="J92" s="9" t="s">
        <v>52</v>
      </c>
      <c r="K92" s="12">
        <v>102</v>
      </c>
      <c r="L92" s="9" t="s">
        <v>71</v>
      </c>
      <c r="M92" s="9" t="s">
        <v>54</v>
      </c>
      <c r="N92" s="9" t="s">
        <v>56</v>
      </c>
      <c r="O92" s="22">
        <v>0</v>
      </c>
      <c r="P92" s="12">
        <f t="shared" si="7"/>
        <v>102</v>
      </c>
      <c r="Q92" s="12">
        <v>2</v>
      </c>
      <c r="R92" s="13"/>
      <c r="S92" s="61"/>
      <c r="T92" s="13"/>
      <c r="U92" s="13"/>
      <c r="V92" s="13"/>
      <c r="W92" s="13"/>
      <c r="X92" s="13"/>
      <c r="Y92" s="13"/>
      <c r="Z92" s="12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</row>
    <row r="93" spans="1:26" ht="18" customHeight="1">
      <c r="A93" s="61"/>
      <c r="B93" s="8"/>
      <c r="C93" s="21"/>
      <c r="D93" s="3" t="s">
        <v>228</v>
      </c>
      <c r="E93" s="1"/>
      <c r="F93" s="12">
        <f t="shared" si="10"/>
        <v>108</v>
      </c>
      <c r="G93" s="1" t="s">
        <v>35</v>
      </c>
      <c r="H93" s="3" t="s">
        <v>229</v>
      </c>
      <c r="I93" s="14" t="s">
        <v>230</v>
      </c>
      <c r="J93" s="9" t="s">
        <v>52</v>
      </c>
      <c r="K93" s="12">
        <v>107</v>
      </c>
      <c r="L93" s="9" t="s">
        <v>53</v>
      </c>
      <c r="M93" s="9" t="s">
        <v>54</v>
      </c>
      <c r="N93" s="9" t="s">
        <v>53</v>
      </c>
      <c r="O93" s="22" t="s">
        <v>73</v>
      </c>
      <c r="P93" s="12">
        <f t="shared" si="7"/>
        <v>108</v>
      </c>
      <c r="Q93" s="12"/>
      <c r="R93" s="13"/>
      <c r="S93" s="61"/>
      <c r="T93" s="13"/>
      <c r="U93" s="13"/>
      <c r="V93" s="13"/>
      <c r="W93" s="13"/>
      <c r="X93" s="13"/>
      <c r="Y93" s="13"/>
      <c r="Z93" s="12"/>
    </row>
    <row r="94" spans="1:133" ht="18.75" customHeight="1">
      <c r="A94" s="61"/>
      <c r="B94" s="8"/>
      <c r="C94" s="21"/>
      <c r="D94" s="3" t="s">
        <v>231</v>
      </c>
      <c r="E94" s="1">
        <v>945</v>
      </c>
      <c r="F94" s="12">
        <f t="shared" si="10"/>
        <v>104</v>
      </c>
      <c r="G94" s="1" t="s">
        <v>36</v>
      </c>
      <c r="H94" s="25" t="s">
        <v>232</v>
      </c>
      <c r="I94" s="14" t="s">
        <v>76</v>
      </c>
      <c r="J94" s="9" t="s">
        <v>52</v>
      </c>
      <c r="K94" s="12">
        <v>104</v>
      </c>
      <c r="L94" s="9" t="s">
        <v>71</v>
      </c>
      <c r="M94" s="9" t="s">
        <v>54</v>
      </c>
      <c r="N94" s="9" t="s">
        <v>56</v>
      </c>
      <c r="O94" s="22">
        <v>0</v>
      </c>
      <c r="P94" s="12">
        <f t="shared" si="7"/>
        <v>104</v>
      </c>
      <c r="Q94" s="12"/>
      <c r="R94" s="13"/>
      <c r="S94" s="61"/>
      <c r="T94" s="13"/>
      <c r="U94" s="13"/>
      <c r="V94" s="13"/>
      <c r="W94" s="13"/>
      <c r="X94" s="13"/>
      <c r="Y94" s="13"/>
      <c r="Z94" s="12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</row>
    <row r="95" spans="1:19" ht="17.25" customHeight="1">
      <c r="A95" s="61"/>
      <c r="B95" s="61"/>
      <c r="C95" s="21"/>
      <c r="D95" s="3" t="s">
        <v>40</v>
      </c>
      <c r="E95" s="1">
        <v>513</v>
      </c>
      <c r="F95" s="12">
        <f t="shared" si="10"/>
        <v>109</v>
      </c>
      <c r="G95" s="1" t="s">
        <v>36</v>
      </c>
      <c r="H95" s="3" t="s">
        <v>298</v>
      </c>
      <c r="I95" s="14" t="s">
        <v>72</v>
      </c>
      <c r="J95" s="9" t="s">
        <v>59</v>
      </c>
      <c r="K95" s="12">
        <v>109</v>
      </c>
      <c r="L95" s="9" t="s">
        <v>71</v>
      </c>
      <c r="M95" s="9" t="s">
        <v>54</v>
      </c>
      <c r="N95" s="9" t="s">
        <v>53</v>
      </c>
      <c r="O95" s="22">
        <v>0</v>
      </c>
      <c r="P95" s="12">
        <f t="shared" si="7"/>
        <v>109</v>
      </c>
      <c r="Q95" s="12">
        <v>2</v>
      </c>
      <c r="S95" s="61"/>
    </row>
    <row r="96" spans="1:19" ht="16.5" customHeight="1">
      <c r="A96" s="61"/>
      <c r="B96" s="8"/>
      <c r="C96" s="21"/>
      <c r="D96" s="3" t="s">
        <v>40</v>
      </c>
      <c r="E96" s="1" t="s">
        <v>289</v>
      </c>
      <c r="F96" s="12">
        <f t="shared" si="10"/>
        <v>106</v>
      </c>
      <c r="G96" s="1" t="s">
        <v>27</v>
      </c>
      <c r="H96" s="3" t="s">
        <v>378</v>
      </c>
      <c r="I96" s="23" t="s">
        <v>75</v>
      </c>
      <c r="J96" s="9" t="s">
        <v>52</v>
      </c>
      <c r="K96" s="12">
        <v>106</v>
      </c>
      <c r="L96" s="9" t="s">
        <v>71</v>
      </c>
      <c r="M96" s="9" t="s">
        <v>54</v>
      </c>
      <c r="N96" s="9" t="s">
        <v>56</v>
      </c>
      <c r="O96" s="22">
        <v>0</v>
      </c>
      <c r="P96" s="12">
        <f aca="true" t="shared" si="11" ref="P96:P102">SUM(K96+O96)</f>
        <v>106</v>
      </c>
      <c r="Q96" s="12"/>
      <c r="S96" s="61"/>
    </row>
    <row r="97" spans="1:19" ht="18.75" customHeight="1">
      <c r="A97" s="61"/>
      <c r="B97" s="61"/>
      <c r="D97" s="3" t="s">
        <v>361</v>
      </c>
      <c r="E97" s="1">
        <v>33</v>
      </c>
      <c r="F97" s="12">
        <f t="shared" si="10"/>
        <v>105</v>
      </c>
      <c r="G97" s="1" t="s">
        <v>362</v>
      </c>
      <c r="H97" s="3" t="s">
        <v>363</v>
      </c>
      <c r="I97" s="14" t="s">
        <v>364</v>
      </c>
      <c r="J97" s="6" t="s">
        <v>52</v>
      </c>
      <c r="K97" s="12">
        <v>105</v>
      </c>
      <c r="L97" s="9" t="s">
        <v>71</v>
      </c>
      <c r="M97" s="9" t="s">
        <v>54</v>
      </c>
      <c r="N97" s="9" t="s">
        <v>56</v>
      </c>
      <c r="O97" s="22">
        <v>0</v>
      </c>
      <c r="P97" s="12">
        <f t="shared" si="11"/>
        <v>105</v>
      </c>
      <c r="Q97" s="12">
        <v>2</v>
      </c>
      <c r="S97" s="61"/>
    </row>
    <row r="98" spans="1:19" ht="18.75" customHeight="1">
      <c r="A98" s="61"/>
      <c r="B98" s="61"/>
      <c r="D98" s="3" t="s">
        <v>365</v>
      </c>
      <c r="E98" s="1" t="s">
        <v>366</v>
      </c>
      <c r="F98" s="12">
        <f t="shared" si="10"/>
        <v>111</v>
      </c>
      <c r="G98" s="1" t="s">
        <v>36</v>
      </c>
      <c r="H98" s="3" t="s">
        <v>367</v>
      </c>
      <c r="I98" s="14" t="s">
        <v>368</v>
      </c>
      <c r="J98" s="6" t="s">
        <v>52</v>
      </c>
      <c r="K98" s="12">
        <v>110</v>
      </c>
      <c r="L98" s="9" t="s">
        <v>71</v>
      </c>
      <c r="M98" s="9" t="s">
        <v>54</v>
      </c>
      <c r="N98" s="9" t="s">
        <v>55</v>
      </c>
      <c r="O98" s="22">
        <v>1</v>
      </c>
      <c r="P98" s="12">
        <f t="shared" si="11"/>
        <v>111</v>
      </c>
      <c r="Q98" s="12">
        <v>2</v>
      </c>
      <c r="S98" s="61"/>
    </row>
    <row r="99" spans="1:19" ht="18.75" customHeight="1">
      <c r="A99" s="61"/>
      <c r="B99" s="8"/>
      <c r="C99" s="21"/>
      <c r="D99" s="3" t="s">
        <v>233</v>
      </c>
      <c r="E99" s="1">
        <v>395</v>
      </c>
      <c r="F99" s="12">
        <f t="shared" si="10"/>
        <v>114</v>
      </c>
      <c r="G99" s="1" t="s">
        <v>7</v>
      </c>
      <c r="H99" s="3" t="s">
        <v>234</v>
      </c>
      <c r="I99" s="14" t="s">
        <v>235</v>
      </c>
      <c r="J99" s="9" t="s">
        <v>52</v>
      </c>
      <c r="K99" s="12">
        <v>115</v>
      </c>
      <c r="L99" s="9" t="s">
        <v>71</v>
      </c>
      <c r="M99" s="9" t="s">
        <v>54</v>
      </c>
      <c r="N99" s="9" t="s">
        <v>53</v>
      </c>
      <c r="O99" s="22" t="s">
        <v>90</v>
      </c>
      <c r="P99" s="12">
        <f t="shared" si="11"/>
        <v>114</v>
      </c>
      <c r="Q99" s="12"/>
      <c r="S99" s="61"/>
    </row>
    <row r="100" spans="1:19" ht="18.75" customHeight="1">
      <c r="A100" s="61"/>
      <c r="B100" s="8"/>
      <c r="C100" s="21"/>
      <c r="D100" s="3" t="s">
        <v>236</v>
      </c>
      <c r="E100" s="1" t="s">
        <v>23</v>
      </c>
      <c r="F100" s="12">
        <f t="shared" si="10"/>
        <v>106</v>
      </c>
      <c r="G100" s="1" t="s">
        <v>7</v>
      </c>
      <c r="H100" s="3" t="s">
        <v>237</v>
      </c>
      <c r="I100" s="14" t="s">
        <v>23</v>
      </c>
      <c r="J100" s="9" t="s">
        <v>52</v>
      </c>
      <c r="K100" s="12">
        <v>106</v>
      </c>
      <c r="L100" s="9" t="s">
        <v>71</v>
      </c>
      <c r="M100" s="9" t="s">
        <v>54</v>
      </c>
      <c r="N100" s="9" t="s">
        <v>56</v>
      </c>
      <c r="O100" s="22">
        <v>0</v>
      </c>
      <c r="P100" s="12">
        <f t="shared" si="11"/>
        <v>106</v>
      </c>
      <c r="Q100" s="12"/>
      <c r="S100" s="61"/>
    </row>
    <row r="101" spans="1:19" ht="20.25" customHeight="1">
      <c r="A101" s="61"/>
      <c r="B101" s="8"/>
      <c r="C101" s="21"/>
      <c r="D101" s="3" t="s">
        <v>282</v>
      </c>
      <c r="E101" s="1" t="s">
        <v>288</v>
      </c>
      <c r="F101" s="12">
        <f t="shared" si="10"/>
        <v>89</v>
      </c>
      <c r="G101" s="1" t="s">
        <v>284</v>
      </c>
      <c r="H101" s="3" t="s">
        <v>283</v>
      </c>
      <c r="I101" s="14" t="s">
        <v>202</v>
      </c>
      <c r="J101" s="9" t="s">
        <v>52</v>
      </c>
      <c r="K101" s="12">
        <v>89</v>
      </c>
      <c r="L101" s="9" t="s">
        <v>71</v>
      </c>
      <c r="M101" s="9" t="s">
        <v>54</v>
      </c>
      <c r="N101" s="9" t="s">
        <v>56</v>
      </c>
      <c r="O101" s="22">
        <v>0</v>
      </c>
      <c r="P101" s="12">
        <f t="shared" si="11"/>
        <v>89</v>
      </c>
      <c r="Q101" s="12"/>
      <c r="S101" s="61"/>
    </row>
    <row r="102" spans="1:19" ht="20.25" customHeight="1">
      <c r="A102" s="61"/>
      <c r="B102" s="61"/>
      <c r="D102" s="3" t="s">
        <v>369</v>
      </c>
      <c r="E102" s="1">
        <v>15</v>
      </c>
      <c r="F102" s="12">
        <f t="shared" si="9"/>
        <v>112</v>
      </c>
      <c r="G102" s="1" t="s">
        <v>27</v>
      </c>
      <c r="H102" s="3" t="s">
        <v>370</v>
      </c>
      <c r="I102" s="14" t="s">
        <v>371</v>
      </c>
      <c r="K102" s="12">
        <v>112</v>
      </c>
      <c r="L102" s="9" t="s">
        <v>53</v>
      </c>
      <c r="O102" s="22"/>
      <c r="P102" s="12">
        <f t="shared" si="11"/>
        <v>112</v>
      </c>
      <c r="Q102" s="12">
        <v>3</v>
      </c>
      <c r="S102" s="61"/>
    </row>
    <row r="103" spans="1:19" ht="20.25" customHeight="1">
      <c r="A103" s="61"/>
      <c r="B103" s="8"/>
      <c r="C103" s="21"/>
      <c r="D103" s="3" t="s">
        <v>46</v>
      </c>
      <c r="E103" s="1" t="s">
        <v>48</v>
      </c>
      <c r="F103" s="12">
        <f aca="true" t="shared" si="12" ref="F103:F109">P103</f>
        <v>100</v>
      </c>
      <c r="G103" s="1" t="s">
        <v>35</v>
      </c>
      <c r="H103" s="3" t="s">
        <v>47</v>
      </c>
      <c r="I103" s="14" t="s">
        <v>78</v>
      </c>
      <c r="J103" s="9" t="s">
        <v>59</v>
      </c>
      <c r="K103" s="12">
        <v>100</v>
      </c>
      <c r="L103" s="9" t="s">
        <v>71</v>
      </c>
      <c r="M103" s="9" t="s">
        <v>54</v>
      </c>
      <c r="N103" s="9" t="s">
        <v>53</v>
      </c>
      <c r="O103" s="22">
        <v>0</v>
      </c>
      <c r="P103" s="12">
        <f aca="true" t="shared" si="13" ref="P103:P109">SUM(K103+O103)</f>
        <v>100</v>
      </c>
      <c r="Q103" s="12"/>
      <c r="S103" s="61"/>
    </row>
    <row r="104" spans="1:19" ht="20.25" customHeight="1">
      <c r="A104" s="61"/>
      <c r="B104" s="8"/>
      <c r="C104" s="21"/>
      <c r="D104" s="3" t="s">
        <v>238</v>
      </c>
      <c r="E104" s="1">
        <v>173</v>
      </c>
      <c r="F104" s="12">
        <f t="shared" si="12"/>
        <v>113</v>
      </c>
      <c r="G104" s="1" t="s">
        <v>36</v>
      </c>
      <c r="H104" s="3" t="s">
        <v>239</v>
      </c>
      <c r="I104" s="14" t="s">
        <v>240</v>
      </c>
      <c r="J104" s="9" t="s">
        <v>241</v>
      </c>
      <c r="K104" s="12">
        <v>113</v>
      </c>
      <c r="L104" s="9" t="s">
        <v>71</v>
      </c>
      <c r="M104" s="9" t="s">
        <v>54</v>
      </c>
      <c r="N104" s="9" t="s">
        <v>56</v>
      </c>
      <c r="O104" s="22">
        <v>0</v>
      </c>
      <c r="P104" s="12">
        <f t="shared" si="13"/>
        <v>113</v>
      </c>
      <c r="Q104" s="12"/>
      <c r="S104" s="61"/>
    </row>
    <row r="105" spans="1:19" ht="20.25" customHeight="1">
      <c r="A105" s="61"/>
      <c r="B105" s="61"/>
      <c r="D105" s="3" t="s">
        <v>372</v>
      </c>
      <c r="E105" s="1">
        <v>901</v>
      </c>
      <c r="F105" s="12">
        <f t="shared" si="12"/>
        <v>123</v>
      </c>
      <c r="G105" s="1" t="s">
        <v>7</v>
      </c>
      <c r="H105" s="3" t="s">
        <v>373</v>
      </c>
      <c r="I105" s="14" t="s">
        <v>374</v>
      </c>
      <c r="J105" s="6" t="s">
        <v>59</v>
      </c>
      <c r="K105" s="12">
        <v>121</v>
      </c>
      <c r="L105" s="9" t="s">
        <v>53</v>
      </c>
      <c r="M105" s="9" t="s">
        <v>54</v>
      </c>
      <c r="N105" s="9" t="s">
        <v>53</v>
      </c>
      <c r="O105" s="22">
        <v>2</v>
      </c>
      <c r="P105" s="12">
        <f t="shared" si="13"/>
        <v>123</v>
      </c>
      <c r="Q105" s="12">
        <v>4</v>
      </c>
      <c r="S105" s="61"/>
    </row>
    <row r="106" spans="1:19" ht="20.25" customHeight="1">
      <c r="A106" s="61"/>
      <c r="B106" s="8"/>
      <c r="C106" s="21"/>
      <c r="D106" s="3" t="s">
        <v>242</v>
      </c>
      <c r="E106" s="1" t="s">
        <v>244</v>
      </c>
      <c r="F106" s="12">
        <f t="shared" si="12"/>
        <v>99</v>
      </c>
      <c r="G106" s="1" t="s">
        <v>7</v>
      </c>
      <c r="H106" s="3" t="s">
        <v>243</v>
      </c>
      <c r="I106" s="14" t="s">
        <v>245</v>
      </c>
      <c r="J106" s="9" t="s">
        <v>246</v>
      </c>
      <c r="K106" s="12">
        <v>99</v>
      </c>
      <c r="L106" s="9" t="s">
        <v>247</v>
      </c>
      <c r="M106" s="9" t="s">
        <v>54</v>
      </c>
      <c r="N106" s="9" t="s">
        <v>53</v>
      </c>
      <c r="O106" s="22">
        <v>0</v>
      </c>
      <c r="P106" s="12">
        <f t="shared" si="13"/>
        <v>99</v>
      </c>
      <c r="Q106" s="12"/>
      <c r="S106" s="61"/>
    </row>
    <row r="107" spans="1:19" ht="20.25" customHeight="1">
      <c r="A107" s="61"/>
      <c r="B107" s="61"/>
      <c r="C107" s="21"/>
      <c r="D107" s="3" t="s">
        <v>305</v>
      </c>
      <c r="E107" s="1"/>
      <c r="F107" s="12">
        <f t="shared" si="12"/>
        <v>123</v>
      </c>
      <c r="G107" s="1" t="s">
        <v>27</v>
      </c>
      <c r="H107" s="3" t="s">
        <v>307</v>
      </c>
      <c r="I107" s="14" t="s">
        <v>306</v>
      </c>
      <c r="J107" s="9" t="s">
        <v>156</v>
      </c>
      <c r="K107" s="12">
        <v>121</v>
      </c>
      <c r="L107" s="9" t="s">
        <v>53</v>
      </c>
      <c r="M107" s="9" t="s">
        <v>54</v>
      </c>
      <c r="N107" s="9" t="s">
        <v>56</v>
      </c>
      <c r="O107" s="22">
        <v>2</v>
      </c>
      <c r="P107" s="12">
        <f t="shared" si="13"/>
        <v>123</v>
      </c>
      <c r="Q107" s="12">
        <v>4</v>
      </c>
      <c r="S107" s="61"/>
    </row>
    <row r="108" spans="1:19" ht="20.25" customHeight="1">
      <c r="A108" s="61"/>
      <c r="B108" s="8"/>
      <c r="C108" s="21"/>
      <c r="D108" s="3" t="s">
        <v>248</v>
      </c>
      <c r="E108" s="1" t="s">
        <v>250</v>
      </c>
      <c r="F108" s="12">
        <f t="shared" si="12"/>
        <v>116</v>
      </c>
      <c r="G108" s="1" t="s">
        <v>35</v>
      </c>
      <c r="H108" s="3" t="s">
        <v>249</v>
      </c>
      <c r="I108" s="14" t="s">
        <v>251</v>
      </c>
      <c r="J108" s="9" t="s">
        <v>52</v>
      </c>
      <c r="K108" s="12">
        <v>115</v>
      </c>
      <c r="L108" s="9" t="s">
        <v>71</v>
      </c>
      <c r="M108" s="9" t="s">
        <v>54</v>
      </c>
      <c r="N108" s="9" t="s">
        <v>55</v>
      </c>
      <c r="O108" s="22" t="s">
        <v>73</v>
      </c>
      <c r="P108" s="12">
        <f t="shared" si="13"/>
        <v>116</v>
      </c>
      <c r="Q108" s="12"/>
      <c r="S108" s="61"/>
    </row>
    <row r="109" spans="5:19" ht="20.25" customHeight="1">
      <c r="E109" s="1"/>
      <c r="F109" s="12">
        <f t="shared" si="12"/>
        <v>0</v>
      </c>
      <c r="G109" s="1"/>
      <c r="K109" s="12"/>
      <c r="L109" s="9"/>
      <c r="O109" s="22"/>
      <c r="P109" s="12">
        <f t="shared" si="13"/>
        <v>0</v>
      </c>
      <c r="S109" s="61"/>
    </row>
    <row r="110" spans="1:19" ht="36.75" customHeight="1">
      <c r="A110" s="63">
        <f>SUM(A2:A109)</f>
        <v>0</v>
      </c>
      <c r="B110" s="63">
        <f>SUM(B2:B109)</f>
        <v>0</v>
      </c>
      <c r="S110" s="61"/>
    </row>
    <row r="111" spans="1:19" ht="24.75" customHeight="1">
      <c r="A111" s="63">
        <f>SUM(A110:B110)</f>
        <v>0</v>
      </c>
      <c r="S111" s="61"/>
    </row>
    <row r="112" ht="12.75">
      <c r="S112" s="61"/>
    </row>
    <row r="113" ht="12.75">
      <c r="S113" s="61"/>
    </row>
    <row r="114" ht="12.75">
      <c r="S114" s="61"/>
    </row>
    <row r="115" ht="12.75">
      <c r="S115" s="61"/>
    </row>
    <row r="116" ht="12.75">
      <c r="S116" s="61"/>
    </row>
  </sheetData>
  <sheetProtection/>
  <printOptions gridLines="1" horizontalCentered="1" verticalCentered="1"/>
  <pageMargins left="0" right="0" top="0.6692913385826772" bottom="0.5905511811023623" header="0.2755905511811024" footer="0.2362204724409449"/>
  <pageSetup blackAndWhite="1" fitToHeight="17" fitToWidth="1" horizontalDpi="600" verticalDpi="600" orientation="landscape" pageOrder="overThenDown" paperSize="9" scale="72" r:id="rId3"/>
  <headerFooter alignWithMargins="0">
    <oddHeader>&amp;C&amp;"Arial,Fett"&amp;12Zielzeiten &amp;"Arial,Standard"&amp;10
&amp;8Stand: &amp;D
Startgruppe 4</oddHeader>
    <oddFooter>&amp;L&amp;8Ausdruck am:
&amp;D &amp;T Uhr;  &amp;F,&amp;A&amp;CSeite &amp;P&amp;R&amp;"Arial,Kursiv"&amp;8Schwentine-Cup
R. Eickenrodt  PTSK</oddFooter>
  </headerFooter>
  <colBreaks count="1" manualBreakCount="1">
    <brk id="1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4" width="12.7109375" style="0" customWidth="1"/>
    <col min="5" max="5" width="14.7109375" style="29" customWidth="1"/>
    <col min="6" max="6" width="14.57421875" style="29" customWidth="1"/>
    <col min="7" max="7" width="15.7109375" style="29" customWidth="1"/>
    <col min="8" max="8" width="15.7109375" style="0" customWidth="1"/>
    <col min="9" max="9" width="5.7109375" style="0" customWidth="1"/>
  </cols>
  <sheetData>
    <row r="1" spans="1:9" s="28" customFormat="1" ht="13.5" thickBot="1">
      <c r="A1" s="36" t="s">
        <v>266</v>
      </c>
      <c r="B1" s="36" t="s">
        <v>253</v>
      </c>
      <c r="C1" s="36" t="s">
        <v>267</v>
      </c>
      <c r="D1" s="40" t="s">
        <v>268</v>
      </c>
      <c r="E1" s="41" t="s">
        <v>269</v>
      </c>
      <c r="F1" s="41" t="s">
        <v>270</v>
      </c>
      <c r="G1" s="41" t="s">
        <v>272</v>
      </c>
      <c r="H1" s="41" t="s">
        <v>271</v>
      </c>
      <c r="I1" s="44" t="s">
        <v>273</v>
      </c>
    </row>
    <row r="2" spans="1:9" ht="12.75">
      <c r="A2" s="45"/>
      <c r="B2" s="37"/>
      <c r="C2" s="38"/>
      <c r="D2" s="39"/>
      <c r="E2" s="39"/>
      <c r="F2" s="42"/>
      <c r="G2" s="42">
        <f aca="true" t="shared" si="0" ref="G2:G21">F2-E2</f>
        <v>0</v>
      </c>
      <c r="H2" s="43" t="e">
        <f aca="true" t="shared" si="1" ref="H2:H21">G2*100/D2</f>
        <v>#DIV/0!</v>
      </c>
      <c r="I2" s="46"/>
    </row>
    <row r="3" spans="1:9" ht="12.75">
      <c r="A3" s="47"/>
      <c r="B3" s="30"/>
      <c r="C3" s="31"/>
      <c r="D3" s="32"/>
      <c r="E3" s="32"/>
      <c r="F3" s="33"/>
      <c r="G3" s="33">
        <f t="shared" si="0"/>
        <v>0</v>
      </c>
      <c r="H3" s="34" t="e">
        <f t="shared" si="1"/>
        <v>#DIV/0!</v>
      </c>
      <c r="I3" s="48"/>
    </row>
    <row r="4" spans="1:9" ht="12.75">
      <c r="A4" s="47"/>
      <c r="B4" s="30"/>
      <c r="C4" s="31"/>
      <c r="D4" s="32"/>
      <c r="E4" s="32"/>
      <c r="F4" s="33"/>
      <c r="G4" s="33">
        <f t="shared" si="0"/>
        <v>0</v>
      </c>
      <c r="H4" s="34" t="e">
        <f t="shared" si="1"/>
        <v>#DIV/0!</v>
      </c>
      <c r="I4" s="48"/>
    </row>
    <row r="5" spans="1:9" ht="12.75">
      <c r="A5" s="47"/>
      <c r="B5" s="30"/>
      <c r="C5" s="31"/>
      <c r="D5" s="32"/>
      <c r="E5" s="32"/>
      <c r="F5" s="33"/>
      <c r="G5" s="33">
        <f t="shared" si="0"/>
        <v>0</v>
      </c>
      <c r="H5" s="34" t="e">
        <f t="shared" si="1"/>
        <v>#DIV/0!</v>
      </c>
      <c r="I5" s="48"/>
    </row>
    <row r="6" spans="1:9" ht="12.75">
      <c r="A6" s="47"/>
      <c r="B6" s="30"/>
      <c r="C6" s="31"/>
      <c r="D6" s="32"/>
      <c r="E6" s="32"/>
      <c r="F6" s="33"/>
      <c r="G6" s="33">
        <f t="shared" si="0"/>
        <v>0</v>
      </c>
      <c r="H6" s="34" t="e">
        <f t="shared" si="1"/>
        <v>#DIV/0!</v>
      </c>
      <c r="I6" s="48"/>
    </row>
    <row r="7" spans="1:9" ht="12.75">
      <c r="A7" s="47"/>
      <c r="B7" s="30"/>
      <c r="C7" s="31"/>
      <c r="D7" s="32"/>
      <c r="E7" s="32"/>
      <c r="F7" s="33"/>
      <c r="G7" s="33">
        <f t="shared" si="0"/>
        <v>0</v>
      </c>
      <c r="H7" s="34" t="e">
        <f t="shared" si="1"/>
        <v>#DIV/0!</v>
      </c>
      <c r="I7" s="48"/>
    </row>
    <row r="8" spans="1:9" ht="12.75">
      <c r="A8" s="47"/>
      <c r="B8" s="30"/>
      <c r="C8" s="31"/>
      <c r="D8" s="32"/>
      <c r="E8" s="32"/>
      <c r="F8" s="33"/>
      <c r="G8" s="33">
        <f t="shared" si="0"/>
        <v>0</v>
      </c>
      <c r="H8" s="34" t="e">
        <f t="shared" si="1"/>
        <v>#DIV/0!</v>
      </c>
      <c r="I8" s="48"/>
    </row>
    <row r="9" spans="1:9" ht="12.75">
      <c r="A9" s="47"/>
      <c r="B9" s="30"/>
      <c r="C9" s="31"/>
      <c r="D9" s="32"/>
      <c r="E9" s="32"/>
      <c r="F9" s="33"/>
      <c r="G9" s="33">
        <f t="shared" si="0"/>
        <v>0</v>
      </c>
      <c r="H9" s="34" t="e">
        <f t="shared" si="1"/>
        <v>#DIV/0!</v>
      </c>
      <c r="I9" s="48"/>
    </row>
    <row r="10" spans="1:9" ht="12.75">
      <c r="A10" s="47"/>
      <c r="B10" s="30"/>
      <c r="C10" s="31"/>
      <c r="D10" s="32"/>
      <c r="E10" s="32"/>
      <c r="F10" s="33"/>
      <c r="G10" s="33">
        <f t="shared" si="0"/>
        <v>0</v>
      </c>
      <c r="H10" s="34" t="e">
        <f t="shared" si="1"/>
        <v>#DIV/0!</v>
      </c>
      <c r="I10" s="48"/>
    </row>
    <row r="11" spans="1:9" ht="12.75">
      <c r="A11" s="47"/>
      <c r="B11" s="30"/>
      <c r="C11" s="31"/>
      <c r="D11" s="32"/>
      <c r="E11" s="32"/>
      <c r="F11" s="33"/>
      <c r="G11" s="33">
        <f t="shared" si="0"/>
        <v>0</v>
      </c>
      <c r="H11" s="34" t="e">
        <f t="shared" si="1"/>
        <v>#DIV/0!</v>
      </c>
      <c r="I11" s="48"/>
    </row>
    <row r="12" spans="1:9" ht="12.75">
      <c r="A12" s="47"/>
      <c r="B12" s="30"/>
      <c r="C12" s="31"/>
      <c r="D12" s="32"/>
      <c r="E12" s="32"/>
      <c r="F12" s="33"/>
      <c r="G12" s="33">
        <f t="shared" si="0"/>
        <v>0</v>
      </c>
      <c r="H12" s="34" t="e">
        <f t="shared" si="1"/>
        <v>#DIV/0!</v>
      </c>
      <c r="I12" s="48"/>
    </row>
    <row r="13" spans="1:9" ht="12.75">
      <c r="A13" s="47"/>
      <c r="B13" s="30"/>
      <c r="C13" s="31"/>
      <c r="D13" s="32"/>
      <c r="E13" s="32"/>
      <c r="F13" s="33"/>
      <c r="G13" s="33">
        <f t="shared" si="0"/>
        <v>0</v>
      </c>
      <c r="H13" s="34" t="e">
        <f t="shared" si="1"/>
        <v>#DIV/0!</v>
      </c>
      <c r="I13" s="48"/>
    </row>
    <row r="14" spans="1:9" ht="12.75">
      <c r="A14" s="47"/>
      <c r="B14" s="30"/>
      <c r="C14" s="31"/>
      <c r="D14" s="32"/>
      <c r="E14" s="32"/>
      <c r="F14" s="33"/>
      <c r="G14" s="33">
        <f t="shared" si="0"/>
        <v>0</v>
      </c>
      <c r="H14" s="34" t="e">
        <f t="shared" si="1"/>
        <v>#DIV/0!</v>
      </c>
      <c r="I14" s="48"/>
    </row>
    <row r="15" spans="1:9" ht="12.75">
      <c r="A15" s="49"/>
      <c r="B15" s="35"/>
      <c r="C15" s="35"/>
      <c r="D15" s="32"/>
      <c r="E15" s="35"/>
      <c r="F15" s="33"/>
      <c r="G15" s="33">
        <f t="shared" si="0"/>
        <v>0</v>
      </c>
      <c r="H15" s="34" t="e">
        <f t="shared" si="1"/>
        <v>#DIV/0!</v>
      </c>
      <c r="I15" s="48"/>
    </row>
    <row r="16" spans="1:9" ht="12.75">
      <c r="A16" s="49"/>
      <c r="B16" s="35"/>
      <c r="C16" s="35"/>
      <c r="D16" s="35"/>
      <c r="E16" s="33"/>
      <c r="F16" s="33"/>
      <c r="G16" s="33">
        <f t="shared" si="0"/>
        <v>0</v>
      </c>
      <c r="H16" s="34" t="e">
        <f t="shared" si="1"/>
        <v>#DIV/0!</v>
      </c>
      <c r="I16" s="50"/>
    </row>
    <row r="17" spans="1:9" ht="12.75">
      <c r="A17" s="49"/>
      <c r="B17" s="35"/>
      <c r="C17" s="35"/>
      <c r="D17" s="35"/>
      <c r="E17" s="33"/>
      <c r="F17" s="33"/>
      <c r="G17" s="33">
        <f t="shared" si="0"/>
        <v>0</v>
      </c>
      <c r="H17" s="34" t="e">
        <f t="shared" si="1"/>
        <v>#DIV/0!</v>
      </c>
      <c r="I17" s="50"/>
    </row>
    <row r="18" spans="1:9" ht="12.75">
      <c r="A18" s="49"/>
      <c r="B18" s="35"/>
      <c r="C18" s="35"/>
      <c r="D18" s="35"/>
      <c r="E18" s="33"/>
      <c r="F18" s="33"/>
      <c r="G18" s="33">
        <f t="shared" si="0"/>
        <v>0</v>
      </c>
      <c r="H18" s="34" t="e">
        <f t="shared" si="1"/>
        <v>#DIV/0!</v>
      </c>
      <c r="I18" s="50"/>
    </row>
    <row r="19" spans="1:9" ht="12.75">
      <c r="A19" s="49"/>
      <c r="B19" s="35"/>
      <c r="C19" s="35"/>
      <c r="D19" s="35"/>
      <c r="E19" s="33"/>
      <c r="F19" s="33"/>
      <c r="G19" s="33">
        <f t="shared" si="0"/>
        <v>0</v>
      </c>
      <c r="H19" s="34" t="e">
        <f t="shared" si="1"/>
        <v>#DIV/0!</v>
      </c>
      <c r="I19" s="50"/>
    </row>
    <row r="20" spans="1:9" ht="12.75">
      <c r="A20" s="49"/>
      <c r="B20" s="35"/>
      <c r="C20" s="35"/>
      <c r="D20" s="35"/>
      <c r="E20" s="33"/>
      <c r="F20" s="33"/>
      <c r="G20" s="33">
        <f t="shared" si="0"/>
        <v>0</v>
      </c>
      <c r="H20" s="34" t="e">
        <f t="shared" si="1"/>
        <v>#DIV/0!</v>
      </c>
      <c r="I20" s="50"/>
    </row>
    <row r="21" spans="1:9" ht="13.5" thickBot="1">
      <c r="A21" s="51"/>
      <c r="B21" s="52"/>
      <c r="C21" s="52"/>
      <c r="D21" s="52"/>
      <c r="E21" s="53"/>
      <c r="F21" s="53"/>
      <c r="G21" s="53">
        <f t="shared" si="0"/>
        <v>0</v>
      </c>
      <c r="H21" s="54" t="e">
        <f t="shared" si="1"/>
        <v>#DIV/0!</v>
      </c>
      <c r="I21" s="5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4" width="12.7109375" style="0" customWidth="1"/>
    <col min="5" max="5" width="14.7109375" style="29" customWidth="1"/>
    <col min="6" max="6" width="14.57421875" style="29" customWidth="1"/>
    <col min="7" max="7" width="15.7109375" style="29" customWidth="1"/>
    <col min="8" max="8" width="15.7109375" style="0" customWidth="1"/>
    <col min="9" max="9" width="5.7109375" style="0" customWidth="1"/>
  </cols>
  <sheetData>
    <row r="1" spans="1:9" s="28" customFormat="1" ht="13.5" thickBot="1">
      <c r="A1" s="36" t="s">
        <v>266</v>
      </c>
      <c r="B1" s="36" t="s">
        <v>253</v>
      </c>
      <c r="C1" s="36" t="s">
        <v>267</v>
      </c>
      <c r="D1" s="40" t="s">
        <v>268</v>
      </c>
      <c r="E1" s="41" t="s">
        <v>269</v>
      </c>
      <c r="F1" s="41" t="s">
        <v>270</v>
      </c>
      <c r="G1" s="41" t="s">
        <v>272</v>
      </c>
      <c r="H1" s="41" t="s">
        <v>271</v>
      </c>
      <c r="I1" s="44" t="s">
        <v>273</v>
      </c>
    </row>
    <row r="2" spans="1:9" ht="12.75">
      <c r="A2" s="45"/>
      <c r="B2" s="37"/>
      <c r="C2" s="38"/>
      <c r="D2" s="39"/>
      <c r="E2" s="42"/>
      <c r="F2" s="42"/>
      <c r="G2" s="42">
        <f>F2-E2</f>
        <v>0</v>
      </c>
      <c r="H2" s="43" t="e">
        <f>G2*100/D2</f>
        <v>#DIV/0!</v>
      </c>
      <c r="I2" s="56"/>
    </row>
    <row r="3" spans="1:9" ht="12.75">
      <c r="A3" s="47"/>
      <c r="B3" s="30"/>
      <c r="C3" s="31"/>
      <c r="D3" s="32"/>
      <c r="E3" s="33"/>
      <c r="F3" s="33"/>
      <c r="G3" s="33">
        <f aca="true" t="shared" si="0" ref="G3:G51">F3-E3</f>
        <v>0</v>
      </c>
      <c r="H3" s="34" t="e">
        <f aca="true" t="shared" si="1" ref="H3:H51">G3*100/D3</f>
        <v>#DIV/0!</v>
      </c>
      <c r="I3" s="50"/>
    </row>
    <row r="4" spans="1:9" ht="12.75">
      <c r="A4" s="47"/>
      <c r="B4" s="30"/>
      <c r="C4" s="31"/>
      <c r="D4" s="32"/>
      <c r="E4" s="33"/>
      <c r="F4" s="33"/>
      <c r="G4" s="33">
        <f t="shared" si="0"/>
        <v>0</v>
      </c>
      <c r="H4" s="34" t="e">
        <f t="shared" si="1"/>
        <v>#DIV/0!</v>
      </c>
      <c r="I4" s="50"/>
    </row>
    <row r="5" spans="1:9" ht="12.75">
      <c r="A5" s="47"/>
      <c r="B5" s="30"/>
      <c r="C5" s="31"/>
      <c r="D5" s="32"/>
      <c r="E5" s="33"/>
      <c r="F5" s="33"/>
      <c r="G5" s="33">
        <f t="shared" si="0"/>
        <v>0</v>
      </c>
      <c r="H5" s="34" t="e">
        <f t="shared" si="1"/>
        <v>#DIV/0!</v>
      </c>
      <c r="I5" s="50"/>
    </row>
    <row r="6" spans="1:9" ht="12.75">
      <c r="A6" s="47"/>
      <c r="B6" s="30"/>
      <c r="C6" s="31"/>
      <c r="D6" s="32"/>
      <c r="E6" s="33"/>
      <c r="F6" s="33"/>
      <c r="G6" s="33">
        <f t="shared" si="0"/>
        <v>0</v>
      </c>
      <c r="H6" s="34" t="e">
        <f t="shared" si="1"/>
        <v>#DIV/0!</v>
      </c>
      <c r="I6" s="50"/>
    </row>
    <row r="7" spans="1:9" ht="12.75">
      <c r="A7" s="47"/>
      <c r="B7" s="30"/>
      <c r="C7" s="31"/>
      <c r="D7" s="32"/>
      <c r="E7" s="33"/>
      <c r="F7" s="33"/>
      <c r="G7" s="33">
        <f t="shared" si="0"/>
        <v>0</v>
      </c>
      <c r="H7" s="34" t="e">
        <f t="shared" si="1"/>
        <v>#DIV/0!</v>
      </c>
      <c r="I7" s="50"/>
    </row>
    <row r="8" spans="1:9" ht="12.75">
      <c r="A8" s="47"/>
      <c r="B8" s="30"/>
      <c r="C8" s="31"/>
      <c r="D8" s="32"/>
      <c r="E8" s="33"/>
      <c r="F8" s="33"/>
      <c r="G8" s="33">
        <f t="shared" si="0"/>
        <v>0</v>
      </c>
      <c r="H8" s="34" t="e">
        <f t="shared" si="1"/>
        <v>#DIV/0!</v>
      </c>
      <c r="I8" s="50"/>
    </row>
    <row r="9" spans="1:9" ht="12.75">
      <c r="A9" s="47"/>
      <c r="B9" s="30"/>
      <c r="C9" s="31"/>
      <c r="D9" s="32"/>
      <c r="E9" s="33"/>
      <c r="F9" s="33"/>
      <c r="G9" s="33">
        <f t="shared" si="0"/>
        <v>0</v>
      </c>
      <c r="H9" s="34" t="e">
        <f t="shared" si="1"/>
        <v>#DIV/0!</v>
      </c>
      <c r="I9" s="50"/>
    </row>
    <row r="10" spans="1:9" ht="12.75">
      <c r="A10" s="47"/>
      <c r="B10" s="30"/>
      <c r="C10" s="31"/>
      <c r="D10" s="32"/>
      <c r="E10" s="33"/>
      <c r="F10" s="33"/>
      <c r="G10" s="33">
        <f t="shared" si="0"/>
        <v>0</v>
      </c>
      <c r="H10" s="34" t="e">
        <f t="shared" si="1"/>
        <v>#DIV/0!</v>
      </c>
      <c r="I10" s="50"/>
    </row>
    <row r="11" spans="1:9" ht="12.75">
      <c r="A11" s="47"/>
      <c r="B11" s="30"/>
      <c r="C11" s="31"/>
      <c r="D11" s="32"/>
      <c r="E11" s="33"/>
      <c r="F11" s="33"/>
      <c r="G11" s="33">
        <f t="shared" si="0"/>
        <v>0</v>
      </c>
      <c r="H11" s="34" t="e">
        <f t="shared" si="1"/>
        <v>#DIV/0!</v>
      </c>
      <c r="I11" s="50"/>
    </row>
    <row r="12" spans="1:9" ht="12.75">
      <c r="A12" s="47"/>
      <c r="B12" s="30"/>
      <c r="C12" s="31"/>
      <c r="D12" s="32"/>
      <c r="E12" s="33"/>
      <c r="F12" s="33"/>
      <c r="G12" s="33">
        <f t="shared" si="0"/>
        <v>0</v>
      </c>
      <c r="H12" s="34" t="e">
        <f t="shared" si="1"/>
        <v>#DIV/0!</v>
      </c>
      <c r="I12" s="50"/>
    </row>
    <row r="13" spans="1:9" ht="12.75">
      <c r="A13" s="47"/>
      <c r="B13" s="30"/>
      <c r="C13" s="31"/>
      <c r="D13" s="32"/>
      <c r="E13" s="33"/>
      <c r="F13" s="33"/>
      <c r="G13" s="33">
        <f t="shared" si="0"/>
        <v>0</v>
      </c>
      <c r="H13" s="34" t="e">
        <f t="shared" si="1"/>
        <v>#DIV/0!</v>
      </c>
      <c r="I13" s="50"/>
    </row>
    <row r="14" spans="1:9" ht="12.75">
      <c r="A14" s="47"/>
      <c r="B14" s="30"/>
      <c r="C14" s="31"/>
      <c r="D14" s="32"/>
      <c r="E14" s="33"/>
      <c r="F14" s="33"/>
      <c r="G14" s="33">
        <f t="shared" si="0"/>
        <v>0</v>
      </c>
      <c r="H14" s="34" t="e">
        <f t="shared" si="1"/>
        <v>#DIV/0!</v>
      </c>
      <c r="I14" s="50"/>
    </row>
    <row r="15" spans="1:9" ht="12.75">
      <c r="A15" s="49"/>
      <c r="B15" s="35"/>
      <c r="C15" s="35"/>
      <c r="D15" s="35"/>
      <c r="E15" s="33"/>
      <c r="F15" s="33"/>
      <c r="G15" s="33">
        <f t="shared" si="0"/>
        <v>0</v>
      </c>
      <c r="H15" s="34" t="e">
        <f t="shared" si="1"/>
        <v>#DIV/0!</v>
      </c>
      <c r="I15" s="50"/>
    </row>
    <row r="16" spans="1:9" ht="12.75">
      <c r="A16" s="49"/>
      <c r="B16" s="35"/>
      <c r="C16" s="35"/>
      <c r="D16" s="35"/>
      <c r="E16" s="33"/>
      <c r="F16" s="33"/>
      <c r="G16" s="33">
        <f t="shared" si="0"/>
        <v>0</v>
      </c>
      <c r="H16" s="34" t="e">
        <f t="shared" si="1"/>
        <v>#DIV/0!</v>
      </c>
      <c r="I16" s="50"/>
    </row>
    <row r="17" spans="1:9" ht="12.75">
      <c r="A17" s="49"/>
      <c r="B17" s="35"/>
      <c r="C17" s="35"/>
      <c r="D17" s="35"/>
      <c r="E17" s="33"/>
      <c r="F17" s="33"/>
      <c r="G17" s="33">
        <f t="shared" si="0"/>
        <v>0</v>
      </c>
      <c r="H17" s="34" t="e">
        <f t="shared" si="1"/>
        <v>#DIV/0!</v>
      </c>
      <c r="I17" s="50"/>
    </row>
    <row r="18" spans="1:9" ht="12.75">
      <c r="A18" s="49"/>
      <c r="B18" s="35"/>
      <c r="C18" s="35"/>
      <c r="D18" s="35"/>
      <c r="E18" s="33"/>
      <c r="F18" s="33"/>
      <c r="G18" s="33">
        <f t="shared" si="0"/>
        <v>0</v>
      </c>
      <c r="H18" s="34" t="e">
        <f t="shared" si="1"/>
        <v>#DIV/0!</v>
      </c>
      <c r="I18" s="50"/>
    </row>
    <row r="19" spans="1:9" ht="12.75">
      <c r="A19" s="49"/>
      <c r="B19" s="35"/>
      <c r="C19" s="35"/>
      <c r="D19" s="35"/>
      <c r="E19" s="33"/>
      <c r="F19" s="33"/>
      <c r="G19" s="33">
        <f t="shared" si="0"/>
        <v>0</v>
      </c>
      <c r="H19" s="34" t="e">
        <f t="shared" si="1"/>
        <v>#DIV/0!</v>
      </c>
      <c r="I19" s="50"/>
    </row>
    <row r="20" spans="1:9" ht="12.75">
      <c r="A20" s="49"/>
      <c r="B20" s="35"/>
      <c r="C20" s="35"/>
      <c r="D20" s="35"/>
      <c r="E20" s="33"/>
      <c r="F20" s="33"/>
      <c r="G20" s="33">
        <f t="shared" si="0"/>
        <v>0</v>
      </c>
      <c r="H20" s="34" t="e">
        <f t="shared" si="1"/>
        <v>#DIV/0!</v>
      </c>
      <c r="I20" s="50"/>
    </row>
    <row r="21" spans="1:9" ht="12.75">
      <c r="A21" s="49"/>
      <c r="B21" s="35"/>
      <c r="C21" s="35"/>
      <c r="D21" s="35"/>
      <c r="E21" s="33"/>
      <c r="F21" s="33"/>
      <c r="G21" s="33">
        <f t="shared" si="0"/>
        <v>0</v>
      </c>
      <c r="H21" s="34" t="e">
        <f t="shared" si="1"/>
        <v>#DIV/0!</v>
      </c>
      <c r="I21" s="50"/>
    </row>
    <row r="22" spans="1:9" ht="12.75">
      <c r="A22" s="49"/>
      <c r="B22" s="35"/>
      <c r="C22" s="35"/>
      <c r="D22" s="35"/>
      <c r="E22" s="33"/>
      <c r="F22" s="33"/>
      <c r="G22" s="33">
        <f t="shared" si="0"/>
        <v>0</v>
      </c>
      <c r="H22" s="34" t="e">
        <f t="shared" si="1"/>
        <v>#DIV/0!</v>
      </c>
      <c r="I22" s="50"/>
    </row>
    <row r="23" spans="1:9" ht="12.75">
      <c r="A23" s="49"/>
      <c r="B23" s="35"/>
      <c r="C23" s="35"/>
      <c r="D23" s="35"/>
      <c r="E23" s="33"/>
      <c r="F23" s="33"/>
      <c r="G23" s="33">
        <f t="shared" si="0"/>
        <v>0</v>
      </c>
      <c r="H23" s="34" t="e">
        <f t="shared" si="1"/>
        <v>#DIV/0!</v>
      </c>
      <c r="I23" s="50"/>
    </row>
    <row r="24" spans="1:9" ht="12.75">
      <c r="A24" s="49"/>
      <c r="B24" s="35"/>
      <c r="C24" s="35"/>
      <c r="D24" s="35"/>
      <c r="E24" s="33"/>
      <c r="F24" s="33"/>
      <c r="G24" s="33">
        <f t="shared" si="0"/>
        <v>0</v>
      </c>
      <c r="H24" s="34" t="e">
        <f t="shared" si="1"/>
        <v>#DIV/0!</v>
      </c>
      <c r="I24" s="50"/>
    </row>
    <row r="25" spans="1:9" ht="12.75">
      <c r="A25" s="49"/>
      <c r="B25" s="35"/>
      <c r="C25" s="35"/>
      <c r="D25" s="35"/>
      <c r="E25" s="33"/>
      <c r="F25" s="33"/>
      <c r="G25" s="33">
        <f t="shared" si="0"/>
        <v>0</v>
      </c>
      <c r="H25" s="34" t="e">
        <f t="shared" si="1"/>
        <v>#DIV/0!</v>
      </c>
      <c r="I25" s="50"/>
    </row>
    <row r="26" spans="1:9" ht="12.75">
      <c r="A26" s="49"/>
      <c r="B26" s="35"/>
      <c r="C26" s="35"/>
      <c r="D26" s="35"/>
      <c r="E26" s="33"/>
      <c r="F26" s="33"/>
      <c r="G26" s="33">
        <f t="shared" si="0"/>
        <v>0</v>
      </c>
      <c r="H26" s="34" t="e">
        <f t="shared" si="1"/>
        <v>#DIV/0!</v>
      </c>
      <c r="I26" s="50"/>
    </row>
    <row r="27" spans="1:9" ht="12.75">
      <c r="A27" s="49"/>
      <c r="B27" s="35"/>
      <c r="C27" s="35"/>
      <c r="D27" s="35"/>
      <c r="E27" s="33"/>
      <c r="F27" s="33"/>
      <c r="G27" s="33">
        <f t="shared" si="0"/>
        <v>0</v>
      </c>
      <c r="H27" s="34" t="e">
        <f t="shared" si="1"/>
        <v>#DIV/0!</v>
      </c>
      <c r="I27" s="50"/>
    </row>
    <row r="28" spans="1:9" ht="12.75">
      <c r="A28" s="49"/>
      <c r="B28" s="35"/>
      <c r="C28" s="35"/>
      <c r="D28" s="35"/>
      <c r="E28" s="33"/>
      <c r="F28" s="33"/>
      <c r="G28" s="33">
        <f t="shared" si="0"/>
        <v>0</v>
      </c>
      <c r="H28" s="34" t="e">
        <f t="shared" si="1"/>
        <v>#DIV/0!</v>
      </c>
      <c r="I28" s="50"/>
    </row>
    <row r="29" spans="1:9" ht="12.75">
      <c r="A29" s="49"/>
      <c r="B29" s="35"/>
      <c r="C29" s="35"/>
      <c r="D29" s="35"/>
      <c r="E29" s="33"/>
      <c r="F29" s="33"/>
      <c r="G29" s="33">
        <f t="shared" si="0"/>
        <v>0</v>
      </c>
      <c r="H29" s="34" t="e">
        <f t="shared" si="1"/>
        <v>#DIV/0!</v>
      </c>
      <c r="I29" s="50"/>
    </row>
    <row r="30" spans="1:9" ht="12.75">
      <c r="A30" s="49"/>
      <c r="B30" s="35"/>
      <c r="C30" s="35"/>
      <c r="D30" s="35"/>
      <c r="E30" s="33"/>
      <c r="F30" s="33"/>
      <c r="G30" s="33">
        <f t="shared" si="0"/>
        <v>0</v>
      </c>
      <c r="H30" s="34" t="e">
        <f t="shared" si="1"/>
        <v>#DIV/0!</v>
      </c>
      <c r="I30" s="50"/>
    </row>
    <row r="31" spans="1:9" ht="12.75">
      <c r="A31" s="49"/>
      <c r="B31" s="35"/>
      <c r="C31" s="35"/>
      <c r="D31" s="35"/>
      <c r="E31" s="33"/>
      <c r="F31" s="33"/>
      <c r="G31" s="33">
        <f t="shared" si="0"/>
        <v>0</v>
      </c>
      <c r="H31" s="34" t="e">
        <f t="shared" si="1"/>
        <v>#DIV/0!</v>
      </c>
      <c r="I31" s="50"/>
    </row>
    <row r="32" spans="1:9" ht="12.75">
      <c r="A32" s="49"/>
      <c r="B32" s="35"/>
      <c r="C32" s="35"/>
      <c r="D32" s="35"/>
      <c r="E32" s="33"/>
      <c r="F32" s="33"/>
      <c r="G32" s="33">
        <f t="shared" si="0"/>
        <v>0</v>
      </c>
      <c r="H32" s="34" t="e">
        <f t="shared" si="1"/>
        <v>#DIV/0!</v>
      </c>
      <c r="I32" s="50"/>
    </row>
    <row r="33" spans="1:9" ht="12.75">
      <c r="A33" s="49"/>
      <c r="B33" s="35"/>
      <c r="C33" s="35"/>
      <c r="D33" s="35"/>
      <c r="E33" s="33"/>
      <c r="F33" s="33"/>
      <c r="G33" s="33">
        <f t="shared" si="0"/>
        <v>0</v>
      </c>
      <c r="H33" s="34" t="e">
        <f t="shared" si="1"/>
        <v>#DIV/0!</v>
      </c>
      <c r="I33" s="50"/>
    </row>
    <row r="34" spans="1:9" ht="12.75">
      <c r="A34" s="49"/>
      <c r="B34" s="35"/>
      <c r="C34" s="35"/>
      <c r="D34" s="35"/>
      <c r="E34" s="33"/>
      <c r="F34" s="33"/>
      <c r="G34" s="33">
        <f t="shared" si="0"/>
        <v>0</v>
      </c>
      <c r="H34" s="34" t="e">
        <f t="shared" si="1"/>
        <v>#DIV/0!</v>
      </c>
      <c r="I34" s="50"/>
    </row>
    <row r="35" spans="1:9" ht="12.75">
      <c r="A35" s="49"/>
      <c r="B35" s="35"/>
      <c r="C35" s="35"/>
      <c r="D35" s="35"/>
      <c r="E35" s="33"/>
      <c r="F35" s="33"/>
      <c r="G35" s="33">
        <f t="shared" si="0"/>
        <v>0</v>
      </c>
      <c r="H35" s="34" t="e">
        <f t="shared" si="1"/>
        <v>#DIV/0!</v>
      </c>
      <c r="I35" s="50"/>
    </row>
    <row r="36" spans="1:9" ht="12.75">
      <c r="A36" s="49"/>
      <c r="B36" s="35"/>
      <c r="C36" s="35"/>
      <c r="D36" s="35"/>
      <c r="E36" s="33"/>
      <c r="F36" s="33"/>
      <c r="G36" s="33">
        <f t="shared" si="0"/>
        <v>0</v>
      </c>
      <c r="H36" s="34" t="e">
        <f t="shared" si="1"/>
        <v>#DIV/0!</v>
      </c>
      <c r="I36" s="50"/>
    </row>
    <row r="37" spans="1:9" ht="12.75">
      <c r="A37" s="49"/>
      <c r="B37" s="35"/>
      <c r="C37" s="35"/>
      <c r="D37" s="35"/>
      <c r="E37" s="33"/>
      <c r="F37" s="33"/>
      <c r="G37" s="33">
        <f t="shared" si="0"/>
        <v>0</v>
      </c>
      <c r="H37" s="34" t="e">
        <f t="shared" si="1"/>
        <v>#DIV/0!</v>
      </c>
      <c r="I37" s="50"/>
    </row>
    <row r="38" spans="1:9" ht="12.75">
      <c r="A38" s="49"/>
      <c r="B38" s="35"/>
      <c r="C38" s="35"/>
      <c r="D38" s="35"/>
      <c r="E38" s="33"/>
      <c r="F38" s="33"/>
      <c r="G38" s="33">
        <f t="shared" si="0"/>
        <v>0</v>
      </c>
      <c r="H38" s="34" t="e">
        <f t="shared" si="1"/>
        <v>#DIV/0!</v>
      </c>
      <c r="I38" s="50"/>
    </row>
    <row r="39" spans="1:9" ht="12.75">
      <c r="A39" s="49"/>
      <c r="B39" s="35"/>
      <c r="C39" s="35"/>
      <c r="D39" s="35"/>
      <c r="E39" s="33"/>
      <c r="F39" s="33"/>
      <c r="G39" s="33">
        <f t="shared" si="0"/>
        <v>0</v>
      </c>
      <c r="H39" s="34" t="e">
        <f t="shared" si="1"/>
        <v>#DIV/0!</v>
      </c>
      <c r="I39" s="50"/>
    </row>
    <row r="40" spans="1:9" ht="12.75">
      <c r="A40" s="49"/>
      <c r="B40" s="35"/>
      <c r="C40" s="35"/>
      <c r="D40" s="35"/>
      <c r="E40" s="33"/>
      <c r="F40" s="33"/>
      <c r="G40" s="33">
        <f t="shared" si="0"/>
        <v>0</v>
      </c>
      <c r="H40" s="34" t="e">
        <f t="shared" si="1"/>
        <v>#DIV/0!</v>
      </c>
      <c r="I40" s="50"/>
    </row>
    <row r="41" spans="1:9" ht="12.75">
      <c r="A41" s="49"/>
      <c r="B41" s="35"/>
      <c r="C41" s="35"/>
      <c r="D41" s="35"/>
      <c r="E41" s="33"/>
      <c r="F41" s="33"/>
      <c r="G41" s="33">
        <f t="shared" si="0"/>
        <v>0</v>
      </c>
      <c r="H41" s="34" t="e">
        <f t="shared" si="1"/>
        <v>#DIV/0!</v>
      </c>
      <c r="I41" s="50"/>
    </row>
    <row r="42" spans="1:9" ht="12.75">
      <c r="A42" s="49"/>
      <c r="B42" s="35"/>
      <c r="C42" s="35"/>
      <c r="D42" s="35"/>
      <c r="E42" s="33"/>
      <c r="F42" s="33"/>
      <c r="G42" s="33">
        <f t="shared" si="0"/>
        <v>0</v>
      </c>
      <c r="H42" s="34" t="e">
        <f t="shared" si="1"/>
        <v>#DIV/0!</v>
      </c>
      <c r="I42" s="50"/>
    </row>
    <row r="43" spans="1:9" ht="12.75">
      <c r="A43" s="49"/>
      <c r="B43" s="35"/>
      <c r="C43" s="35"/>
      <c r="D43" s="35"/>
      <c r="E43" s="33"/>
      <c r="F43" s="33"/>
      <c r="G43" s="33">
        <f t="shared" si="0"/>
        <v>0</v>
      </c>
      <c r="H43" s="34" t="e">
        <f t="shared" si="1"/>
        <v>#DIV/0!</v>
      </c>
      <c r="I43" s="50"/>
    </row>
    <row r="44" spans="1:9" ht="12.75">
      <c r="A44" s="49"/>
      <c r="B44" s="35"/>
      <c r="C44" s="35"/>
      <c r="D44" s="35"/>
      <c r="E44" s="33"/>
      <c r="F44" s="33"/>
      <c r="G44" s="33">
        <f t="shared" si="0"/>
        <v>0</v>
      </c>
      <c r="H44" s="34" t="e">
        <f t="shared" si="1"/>
        <v>#DIV/0!</v>
      </c>
      <c r="I44" s="50"/>
    </row>
    <row r="45" spans="1:9" ht="12.75">
      <c r="A45" s="49"/>
      <c r="B45" s="35"/>
      <c r="C45" s="35"/>
      <c r="D45" s="35"/>
      <c r="E45" s="33"/>
      <c r="F45" s="33"/>
      <c r="G45" s="33">
        <f t="shared" si="0"/>
        <v>0</v>
      </c>
      <c r="H45" s="34" t="e">
        <f t="shared" si="1"/>
        <v>#DIV/0!</v>
      </c>
      <c r="I45" s="50"/>
    </row>
    <row r="46" spans="1:9" ht="12.75">
      <c r="A46" s="49"/>
      <c r="B46" s="35"/>
      <c r="C46" s="35"/>
      <c r="D46" s="35"/>
      <c r="E46" s="33"/>
      <c r="F46" s="33"/>
      <c r="G46" s="33">
        <f t="shared" si="0"/>
        <v>0</v>
      </c>
      <c r="H46" s="34" t="e">
        <f t="shared" si="1"/>
        <v>#DIV/0!</v>
      </c>
      <c r="I46" s="50"/>
    </row>
    <row r="47" spans="1:9" ht="12.75">
      <c r="A47" s="49"/>
      <c r="B47" s="35"/>
      <c r="C47" s="35"/>
      <c r="D47" s="35"/>
      <c r="E47" s="33"/>
      <c r="F47" s="33"/>
      <c r="G47" s="33">
        <f t="shared" si="0"/>
        <v>0</v>
      </c>
      <c r="H47" s="34" t="e">
        <f t="shared" si="1"/>
        <v>#DIV/0!</v>
      </c>
      <c r="I47" s="50"/>
    </row>
    <row r="48" spans="1:9" ht="12.75">
      <c r="A48" s="49"/>
      <c r="B48" s="35"/>
      <c r="C48" s="35"/>
      <c r="D48" s="35"/>
      <c r="E48" s="33"/>
      <c r="F48" s="33"/>
      <c r="G48" s="33">
        <f t="shared" si="0"/>
        <v>0</v>
      </c>
      <c r="H48" s="34" t="e">
        <f t="shared" si="1"/>
        <v>#DIV/0!</v>
      </c>
      <c r="I48" s="50"/>
    </row>
    <row r="49" spans="1:9" ht="12.75">
      <c r="A49" s="49"/>
      <c r="B49" s="35"/>
      <c r="C49" s="35"/>
      <c r="D49" s="35"/>
      <c r="E49" s="33"/>
      <c r="F49" s="33"/>
      <c r="G49" s="33">
        <f t="shared" si="0"/>
        <v>0</v>
      </c>
      <c r="H49" s="34" t="e">
        <f t="shared" si="1"/>
        <v>#DIV/0!</v>
      </c>
      <c r="I49" s="50"/>
    </row>
    <row r="50" spans="1:9" ht="12.75">
      <c r="A50" s="49"/>
      <c r="B50" s="35"/>
      <c r="C50" s="35"/>
      <c r="D50" s="35"/>
      <c r="E50" s="33"/>
      <c r="F50" s="33"/>
      <c r="G50" s="33">
        <f t="shared" si="0"/>
        <v>0</v>
      </c>
      <c r="H50" s="34" t="e">
        <f t="shared" si="1"/>
        <v>#DIV/0!</v>
      </c>
      <c r="I50" s="50"/>
    </row>
    <row r="51" spans="1:9" ht="13.5" thickBot="1">
      <c r="A51" s="51"/>
      <c r="B51" s="52"/>
      <c r="C51" s="52"/>
      <c r="D51" s="52"/>
      <c r="E51" s="53"/>
      <c r="F51" s="53"/>
      <c r="G51" s="53">
        <f t="shared" si="0"/>
        <v>0</v>
      </c>
      <c r="H51" s="54" t="e">
        <f t="shared" si="1"/>
        <v>#DIV/0!</v>
      </c>
      <c r="I51" s="5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8">
      <selection activeCell="L40" sqref="L40"/>
    </sheetView>
  </sheetViews>
  <sheetFormatPr defaultColWidth="11.421875" defaultRowHeight="12.75"/>
  <cols>
    <col min="3" max="3" width="15.7109375" style="0" customWidth="1"/>
  </cols>
  <sheetData>
    <row r="1" spans="1:9" ht="24" thickBot="1">
      <c r="A1" s="57" t="s">
        <v>375</v>
      </c>
      <c r="C1" s="28" t="s">
        <v>425</v>
      </c>
      <c r="F1" s="29"/>
      <c r="G1" s="29"/>
      <c r="H1" s="29"/>
      <c r="I1" s="4"/>
    </row>
    <row r="2" spans="1:10" ht="13.5" thickBot="1">
      <c r="A2" s="36" t="s">
        <v>266</v>
      </c>
      <c r="B2" s="36" t="s">
        <v>253</v>
      </c>
      <c r="C2" s="36" t="s">
        <v>422</v>
      </c>
      <c r="D2" s="40" t="s">
        <v>268</v>
      </c>
      <c r="E2" s="40" t="s">
        <v>255</v>
      </c>
      <c r="F2" s="41" t="s">
        <v>269</v>
      </c>
      <c r="G2" s="41" t="s">
        <v>270</v>
      </c>
      <c r="H2" s="41" t="s">
        <v>272</v>
      </c>
      <c r="I2" s="41" t="s">
        <v>271</v>
      </c>
      <c r="J2" s="44" t="s">
        <v>273</v>
      </c>
    </row>
    <row r="3" spans="1:10" ht="16.5" thickBot="1">
      <c r="A3" s="64">
        <v>36</v>
      </c>
      <c r="B3" s="77" t="s">
        <v>386</v>
      </c>
      <c r="C3" s="64" t="s">
        <v>415</v>
      </c>
      <c r="D3" s="64">
        <v>99</v>
      </c>
      <c r="E3" s="64" t="s">
        <v>27</v>
      </c>
      <c r="F3" s="68">
        <v>0.520833333333333</v>
      </c>
      <c r="G3" s="68">
        <v>0.6575810185185186</v>
      </c>
      <c r="H3" s="68">
        <f>G3-F3</f>
        <v>0.13674768518518554</v>
      </c>
      <c r="I3" s="68">
        <f>H3*100/D3</f>
        <v>0.13812897493453086</v>
      </c>
      <c r="J3" s="66">
        <v>1</v>
      </c>
    </row>
    <row r="4" spans="1:10" ht="16.5" thickBot="1">
      <c r="A4" s="64">
        <v>9</v>
      </c>
      <c r="B4" s="77" t="s">
        <v>49</v>
      </c>
      <c r="C4" s="64" t="s">
        <v>414</v>
      </c>
      <c r="D4" s="64">
        <v>98</v>
      </c>
      <c r="E4" s="64" t="s">
        <v>36</v>
      </c>
      <c r="F4" s="68">
        <v>0.520833333333333</v>
      </c>
      <c r="G4" s="68">
        <v>0.6629861111111112</v>
      </c>
      <c r="H4" s="68">
        <f>G4-F4</f>
        <v>0.14215277777777813</v>
      </c>
      <c r="I4" s="68">
        <f>H4*100/D4</f>
        <v>0.1450538548752838</v>
      </c>
      <c r="J4" s="66">
        <v>2</v>
      </c>
    </row>
    <row r="5" spans="1:10" ht="16.5" thickBot="1">
      <c r="A5" s="64">
        <v>70</v>
      </c>
      <c r="B5" s="77" t="s">
        <v>42</v>
      </c>
      <c r="C5" s="64" t="s">
        <v>413</v>
      </c>
      <c r="D5" s="64">
        <v>93</v>
      </c>
      <c r="E5" s="64" t="s">
        <v>35</v>
      </c>
      <c r="F5" s="68">
        <v>0.520833333333333</v>
      </c>
      <c r="G5" s="68">
        <v>0.6575578703703704</v>
      </c>
      <c r="H5" s="68">
        <f>G5-F5</f>
        <v>0.13672453703703735</v>
      </c>
      <c r="I5" s="68">
        <f>H5*100/D5</f>
        <v>0.1470156312226208</v>
      </c>
      <c r="J5" s="66">
        <v>3</v>
      </c>
    </row>
    <row r="6" spans="1:10" ht="16.5" thickBot="1">
      <c r="A6" s="64">
        <v>24</v>
      </c>
      <c r="B6" s="77" t="s">
        <v>388</v>
      </c>
      <c r="C6" s="64" t="s">
        <v>416</v>
      </c>
      <c r="D6" s="64">
        <v>96</v>
      </c>
      <c r="E6" s="64" t="s">
        <v>36</v>
      </c>
      <c r="F6" s="68">
        <v>0.520833333333333</v>
      </c>
      <c r="G6" s="68">
        <v>0.6643865740740741</v>
      </c>
      <c r="H6" s="68">
        <f>G6-F6</f>
        <v>0.14355324074074105</v>
      </c>
      <c r="I6" s="68">
        <f>H6*100/D6</f>
        <v>0.14953462577160526</v>
      </c>
      <c r="J6" s="66">
        <v>4</v>
      </c>
    </row>
    <row r="7" spans="1:10" ht="16.5" thickBot="1">
      <c r="A7" s="64">
        <v>20</v>
      </c>
      <c r="B7" s="77" t="s">
        <v>432</v>
      </c>
      <c r="C7" s="64" t="s">
        <v>433</v>
      </c>
      <c r="D7" s="64">
        <v>95</v>
      </c>
      <c r="E7" s="64" t="s">
        <v>27</v>
      </c>
      <c r="F7" s="68">
        <v>0.5208333333333334</v>
      </c>
      <c r="G7" s="68">
        <v>0.664050925925926</v>
      </c>
      <c r="H7" s="68">
        <f>G7-F7</f>
        <v>0.1432175925925926</v>
      </c>
      <c r="I7" s="68">
        <f>H7*100/D7</f>
        <v>0.15075536062378167</v>
      </c>
      <c r="J7" s="66">
        <v>5</v>
      </c>
    </row>
    <row r="8" spans="1:10" ht="16.5" thickBot="1">
      <c r="A8" s="64">
        <v>32</v>
      </c>
      <c r="B8" s="77" t="s">
        <v>110</v>
      </c>
      <c r="C8" s="64" t="s">
        <v>412</v>
      </c>
      <c r="D8" s="64">
        <v>96</v>
      </c>
      <c r="E8" s="64" t="s">
        <v>27</v>
      </c>
      <c r="F8" s="68">
        <v>0.5208333333333334</v>
      </c>
      <c r="G8" s="68">
        <v>0.6660300925925926</v>
      </c>
      <c r="H8" s="68">
        <f>G8-F8</f>
        <v>0.14519675925925923</v>
      </c>
      <c r="I8" s="68">
        <f>H8*100/D8</f>
        <v>0.15124662422839505</v>
      </c>
      <c r="J8" s="66">
        <v>6</v>
      </c>
    </row>
    <row r="9" spans="1:10" ht="16.5" thickBot="1">
      <c r="A9" s="64">
        <v>59</v>
      </c>
      <c r="B9" s="77" t="s">
        <v>426</v>
      </c>
      <c r="C9" s="64" t="s">
        <v>413</v>
      </c>
      <c r="D9" s="64">
        <v>93</v>
      </c>
      <c r="E9" s="64" t="s">
        <v>36</v>
      </c>
      <c r="F9" s="68">
        <v>0.5208333333333334</v>
      </c>
      <c r="G9" s="68">
        <v>0.6628703703703703</v>
      </c>
      <c r="H9" s="68">
        <f>G9-F9</f>
        <v>0.14203703703703696</v>
      </c>
      <c r="I9" s="68">
        <f>H9*100/D9</f>
        <v>0.15272799681401822</v>
      </c>
      <c r="J9" s="66">
        <v>7</v>
      </c>
    </row>
    <row r="10" spans="1:10" ht="16.5" thickBot="1">
      <c r="A10" s="64">
        <v>63</v>
      </c>
      <c r="B10" s="77" t="s">
        <v>434</v>
      </c>
      <c r="C10" s="64" t="s">
        <v>435</v>
      </c>
      <c r="D10" s="64">
        <v>101</v>
      </c>
      <c r="E10" s="64" t="s">
        <v>36</v>
      </c>
      <c r="F10" s="68">
        <v>0.520833333333333</v>
      </c>
      <c r="G10" s="68">
        <v>0.6821064814814815</v>
      </c>
      <c r="H10" s="68">
        <f>G10-F10</f>
        <v>0.16127314814814842</v>
      </c>
      <c r="I10" s="68">
        <f>H10*100/D10</f>
        <v>0.15967638430509745</v>
      </c>
      <c r="J10" s="66">
        <v>8</v>
      </c>
    </row>
    <row r="11" spans="1:10" ht="16.5" thickBot="1">
      <c r="A11" s="64"/>
      <c r="B11" s="65"/>
      <c r="C11" s="64" t="s">
        <v>413</v>
      </c>
      <c r="D11" s="64"/>
      <c r="E11" s="64" t="s">
        <v>36</v>
      </c>
      <c r="F11" s="68">
        <v>0.520833333333333</v>
      </c>
      <c r="G11" s="68"/>
      <c r="H11" s="68">
        <f>G11-F11</f>
        <v>-0.520833333333333</v>
      </c>
      <c r="I11" s="68" t="e">
        <f>H11*100/D11</f>
        <v>#DIV/0!</v>
      </c>
      <c r="J11" s="66"/>
    </row>
    <row r="12" spans="1:10" ht="16.5" thickBot="1">
      <c r="A12" s="64"/>
      <c r="B12" s="65"/>
      <c r="C12" s="64"/>
      <c r="D12" s="64"/>
      <c r="E12" s="64"/>
      <c r="F12" s="68">
        <v>0.5208333333333334</v>
      </c>
      <c r="G12" s="68"/>
      <c r="H12" s="68">
        <f>G12-F12</f>
        <v>-0.5208333333333334</v>
      </c>
      <c r="I12" s="68" t="e">
        <f>H12*100/D12</f>
        <v>#DIV/0!</v>
      </c>
      <c r="J12" s="66"/>
    </row>
    <row r="14" spans="1:8" ht="24" thickBot="1">
      <c r="A14" s="57" t="s">
        <v>376</v>
      </c>
      <c r="C14" s="28" t="s">
        <v>423</v>
      </c>
      <c r="F14" s="29"/>
      <c r="G14" s="29"/>
      <c r="H14" s="29"/>
    </row>
    <row r="15" spans="1:10" ht="13.5" thickBot="1">
      <c r="A15" s="36" t="s">
        <v>266</v>
      </c>
      <c r="B15" s="36" t="s">
        <v>253</v>
      </c>
      <c r="C15" s="36" t="s">
        <v>422</v>
      </c>
      <c r="D15" s="40" t="s">
        <v>268</v>
      </c>
      <c r="E15" s="40" t="s">
        <v>255</v>
      </c>
      <c r="F15" s="41" t="s">
        <v>269</v>
      </c>
      <c r="G15" s="41" t="s">
        <v>270</v>
      </c>
      <c r="H15" s="41" t="s">
        <v>272</v>
      </c>
      <c r="I15" s="41" t="s">
        <v>271</v>
      </c>
      <c r="J15" s="44" t="s">
        <v>273</v>
      </c>
    </row>
    <row r="16" spans="1:10" ht="16.5" thickBot="1">
      <c r="A16" s="64">
        <v>69</v>
      </c>
      <c r="B16" s="76" t="s">
        <v>389</v>
      </c>
      <c r="C16" s="64" t="s">
        <v>417</v>
      </c>
      <c r="D16" s="64">
        <v>105</v>
      </c>
      <c r="E16" s="64" t="s">
        <v>27</v>
      </c>
      <c r="F16" s="68">
        <v>0.5243055555555556</v>
      </c>
      <c r="G16" s="68">
        <v>0.6662731481481482</v>
      </c>
      <c r="H16" s="68">
        <f>G16-F16</f>
        <v>0.14196759259259262</v>
      </c>
      <c r="I16" s="68">
        <f>H16*100/D16</f>
        <v>0.1352072310405644</v>
      </c>
      <c r="J16" s="64">
        <v>1</v>
      </c>
    </row>
    <row r="17" spans="1:10" ht="16.5" thickBot="1">
      <c r="A17" s="64">
        <v>60</v>
      </c>
      <c r="B17" s="76" t="s">
        <v>190</v>
      </c>
      <c r="C17" s="64" t="s">
        <v>409</v>
      </c>
      <c r="D17" s="64">
        <v>107</v>
      </c>
      <c r="E17" s="64" t="s">
        <v>7</v>
      </c>
      <c r="F17" s="68">
        <v>0.524305555555556</v>
      </c>
      <c r="G17" s="68">
        <v>0.674525462962963</v>
      </c>
      <c r="H17" s="68">
        <f>G17-F17</f>
        <v>0.15021990740740698</v>
      </c>
      <c r="I17" s="68">
        <f>H17*100/D17</f>
        <v>0.14039243682935232</v>
      </c>
      <c r="J17" s="64">
        <v>2</v>
      </c>
    </row>
    <row r="18" spans="1:10" ht="16.5" thickBot="1">
      <c r="A18" s="64">
        <v>15</v>
      </c>
      <c r="B18" s="76" t="s">
        <v>392</v>
      </c>
      <c r="C18" s="64" t="s">
        <v>411</v>
      </c>
      <c r="D18" s="64">
        <v>108</v>
      </c>
      <c r="E18" s="64" t="s">
        <v>36</v>
      </c>
      <c r="F18" s="68">
        <v>0.524305555555556</v>
      </c>
      <c r="G18" s="68">
        <v>0.6760532407407407</v>
      </c>
      <c r="H18" s="68">
        <f>G18-F18</f>
        <v>0.15174768518518467</v>
      </c>
      <c r="I18" s="68">
        <f>H18*100/D18</f>
        <v>0.14050711591220802</v>
      </c>
      <c r="J18" s="64">
        <v>3</v>
      </c>
    </row>
    <row r="19" spans="1:10" ht="16.5" thickBot="1">
      <c r="A19" s="64">
        <v>33</v>
      </c>
      <c r="B19" s="76" t="s">
        <v>101</v>
      </c>
      <c r="C19" s="64" t="s">
        <v>409</v>
      </c>
      <c r="D19" s="64">
        <v>107</v>
      </c>
      <c r="E19" s="64" t="s">
        <v>36</v>
      </c>
      <c r="F19" s="68">
        <v>0.524305555555556</v>
      </c>
      <c r="G19" s="68">
        <v>0.678298611111111</v>
      </c>
      <c r="H19" s="68">
        <f>G19-F19</f>
        <v>0.15399305555555498</v>
      </c>
      <c r="I19" s="68">
        <f>H19*100/D19</f>
        <v>0.14391874350986447</v>
      </c>
      <c r="J19" s="64">
        <v>4</v>
      </c>
    </row>
    <row r="20" spans="1:10" ht="16.5" thickBot="1">
      <c r="A20" s="64">
        <v>28</v>
      </c>
      <c r="B20" s="76" t="s">
        <v>28</v>
      </c>
      <c r="C20" s="64" t="s">
        <v>409</v>
      </c>
      <c r="D20" s="64">
        <v>107</v>
      </c>
      <c r="E20" s="64" t="s">
        <v>7</v>
      </c>
      <c r="F20" s="68">
        <v>0.524305555555556</v>
      </c>
      <c r="G20" s="68">
        <v>0.6787615740740741</v>
      </c>
      <c r="H20" s="68">
        <f>G20-F20</f>
        <v>0.1544560185185181</v>
      </c>
      <c r="I20" s="68">
        <f>H20*100/D20</f>
        <v>0.14435141917618513</v>
      </c>
      <c r="J20" s="64">
        <v>5</v>
      </c>
    </row>
    <row r="21" spans="1:10" ht="16.5" thickBot="1">
      <c r="A21" s="64">
        <v>58</v>
      </c>
      <c r="B21" s="76" t="s">
        <v>40</v>
      </c>
      <c r="C21" s="64" t="s">
        <v>424</v>
      </c>
      <c r="D21" s="64">
        <v>108</v>
      </c>
      <c r="E21" s="64" t="s">
        <v>27</v>
      </c>
      <c r="F21" s="68">
        <v>0.524305555555556</v>
      </c>
      <c r="G21" s="68">
        <v>0.6809259259259259</v>
      </c>
      <c r="H21" s="68">
        <f>G21-F21</f>
        <v>0.1566203703703699</v>
      </c>
      <c r="I21" s="68">
        <f>H21*100/D21</f>
        <v>0.14501886145404622</v>
      </c>
      <c r="J21" s="64">
        <v>6</v>
      </c>
    </row>
    <row r="22" spans="1:10" ht="16.5" thickBot="1">
      <c r="A22" s="64">
        <v>1</v>
      </c>
      <c r="B22" s="76" t="s">
        <v>393</v>
      </c>
      <c r="C22" s="64" t="s">
        <v>409</v>
      </c>
      <c r="D22" s="64">
        <v>107</v>
      </c>
      <c r="E22" s="64" t="s">
        <v>27</v>
      </c>
      <c r="F22" s="68">
        <v>0.524305555555556</v>
      </c>
      <c r="G22" s="68">
        <v>0.6799768518518517</v>
      </c>
      <c r="H22" s="68">
        <f>G22-F22</f>
        <v>0.15567129629629572</v>
      </c>
      <c r="I22" s="68">
        <f>H22*100/D22</f>
        <v>0.1454871928002764</v>
      </c>
      <c r="J22" s="64">
        <v>7</v>
      </c>
    </row>
    <row r="23" spans="1:10" ht="16.5" thickBot="1">
      <c r="A23" s="64">
        <v>64</v>
      </c>
      <c r="B23" s="76" t="s">
        <v>391</v>
      </c>
      <c r="C23" s="64" t="s">
        <v>410</v>
      </c>
      <c r="D23" s="64">
        <v>106</v>
      </c>
      <c r="E23" s="64" t="s">
        <v>36</v>
      </c>
      <c r="F23" s="68">
        <v>0.524305555555556</v>
      </c>
      <c r="G23" s="68">
        <v>0.6805324074074074</v>
      </c>
      <c r="H23" s="68">
        <f>G23-F23</f>
        <v>0.15622685185185137</v>
      </c>
      <c r="I23" s="68">
        <f>H23*100/D23</f>
        <v>0.1473838225017466</v>
      </c>
      <c r="J23" s="64">
        <v>8</v>
      </c>
    </row>
    <row r="24" spans="1:10" ht="16.5" thickBot="1">
      <c r="A24" s="64">
        <v>68</v>
      </c>
      <c r="B24" s="76" t="s">
        <v>390</v>
      </c>
      <c r="C24" s="64" t="s">
        <v>408</v>
      </c>
      <c r="D24" s="64">
        <v>110</v>
      </c>
      <c r="E24" s="64" t="s">
        <v>7</v>
      </c>
      <c r="F24" s="68">
        <v>0.5243055555555556</v>
      </c>
      <c r="G24" s="68">
        <v>0.6956481481481481</v>
      </c>
      <c r="H24" s="68">
        <f>G24-F24</f>
        <v>0.17134259259259255</v>
      </c>
      <c r="I24" s="68">
        <f>H24*100/D24</f>
        <v>0.15576599326599325</v>
      </c>
      <c r="J24" s="64">
        <v>9</v>
      </c>
    </row>
    <row r="25" spans="1:10" ht="16.5" thickBot="1">
      <c r="A25" s="64">
        <v>55</v>
      </c>
      <c r="B25" s="76" t="s">
        <v>431</v>
      </c>
      <c r="C25" s="64" t="s">
        <v>424</v>
      </c>
      <c r="D25" s="64">
        <v>106</v>
      </c>
      <c r="E25" s="64" t="s">
        <v>27</v>
      </c>
      <c r="F25" s="68">
        <v>0.524305555555556</v>
      </c>
      <c r="G25" s="68">
        <v>0.695787037037037</v>
      </c>
      <c r="H25" s="68">
        <f>G25-F25</f>
        <v>0.171481481481481</v>
      </c>
      <c r="I25" s="68">
        <f>H25*100/D25</f>
        <v>0.16177498252969907</v>
      </c>
      <c r="J25" s="64">
        <v>10</v>
      </c>
    </row>
    <row r="27" spans="1:8" ht="24" thickBot="1">
      <c r="A27" s="57" t="s">
        <v>419</v>
      </c>
      <c r="B27" s="74"/>
      <c r="C27" s="75" t="s">
        <v>418</v>
      </c>
      <c r="D27" s="75"/>
      <c r="F27" s="29"/>
      <c r="G27" s="29"/>
      <c r="H27" s="29"/>
    </row>
    <row r="28" spans="1:10" ht="13.5" thickBot="1">
      <c r="A28" s="36" t="s">
        <v>266</v>
      </c>
      <c r="B28" s="36" t="s">
        <v>253</v>
      </c>
      <c r="C28" s="36" t="s">
        <v>422</v>
      </c>
      <c r="D28" s="40" t="s">
        <v>268</v>
      </c>
      <c r="E28" s="40" t="s">
        <v>255</v>
      </c>
      <c r="F28" s="41" t="s">
        <v>269</v>
      </c>
      <c r="G28" s="41" t="s">
        <v>270</v>
      </c>
      <c r="H28" s="41" t="s">
        <v>272</v>
      </c>
      <c r="I28" s="41" t="s">
        <v>271</v>
      </c>
      <c r="J28" s="44" t="s">
        <v>273</v>
      </c>
    </row>
    <row r="29" spans="1:10" ht="16.5" thickBot="1">
      <c r="A29" s="64">
        <v>52</v>
      </c>
      <c r="B29" s="76" t="s">
        <v>427</v>
      </c>
      <c r="C29" s="64" t="s">
        <v>407</v>
      </c>
      <c r="D29" s="64">
        <v>114</v>
      </c>
      <c r="E29" s="64" t="s">
        <v>36</v>
      </c>
      <c r="F29" s="68">
        <v>0.527777777777778</v>
      </c>
      <c r="G29" s="68">
        <v>0.693113425925926</v>
      </c>
      <c r="H29" s="68">
        <f>G29-F29</f>
        <v>0.16533564814814794</v>
      </c>
      <c r="I29" s="68">
        <f>H29*100/D29</f>
        <v>0.14503127030539295</v>
      </c>
      <c r="J29" s="64">
        <v>1</v>
      </c>
    </row>
    <row r="30" spans="1:10" ht="16.5" thickBot="1">
      <c r="A30" s="64">
        <v>41</v>
      </c>
      <c r="B30" s="76" t="s">
        <v>285</v>
      </c>
      <c r="C30" s="64" t="s">
        <v>430</v>
      </c>
      <c r="D30" s="64">
        <v>113</v>
      </c>
      <c r="E30" s="64" t="s">
        <v>7</v>
      </c>
      <c r="F30" s="68">
        <v>0.527777777777778</v>
      </c>
      <c r="G30" s="68">
        <v>0.6964699074074074</v>
      </c>
      <c r="H30" s="68">
        <f>G30-F30</f>
        <v>0.16869212962962943</v>
      </c>
      <c r="I30" s="68">
        <f>H30*100/D30</f>
        <v>0.14928507046869863</v>
      </c>
      <c r="J30" s="64">
        <v>2</v>
      </c>
    </row>
    <row r="31" spans="1:10" ht="16.5" thickBot="1">
      <c r="A31" s="64">
        <v>53</v>
      </c>
      <c r="B31" s="76" t="s">
        <v>428</v>
      </c>
      <c r="C31" s="64" t="s">
        <v>429</v>
      </c>
      <c r="D31" s="64">
        <v>115</v>
      </c>
      <c r="E31" s="64" t="s">
        <v>27</v>
      </c>
      <c r="F31" s="68">
        <v>0.527777777777778</v>
      </c>
      <c r="G31" s="68">
        <v>0.7069907407407406</v>
      </c>
      <c r="H31" s="68">
        <f>G31-F31</f>
        <v>0.17921296296296263</v>
      </c>
      <c r="I31" s="68">
        <f>H31*100/D31</f>
        <v>0.15583735909822838</v>
      </c>
      <c r="J31" s="64">
        <v>3</v>
      </c>
    </row>
    <row r="32" spans="1:10" ht="13.5" thickBot="1">
      <c r="A32" s="78"/>
      <c r="B32" s="78"/>
      <c r="C32" s="78"/>
      <c r="D32" s="78"/>
      <c r="E32" s="78"/>
      <c r="F32" s="79"/>
      <c r="G32" s="79"/>
      <c r="H32" s="79"/>
      <c r="I32" s="78"/>
      <c r="J32" s="78"/>
    </row>
    <row r="33" spans="1:10" ht="16.5" thickBot="1">
      <c r="A33" s="64"/>
      <c r="B33" s="67"/>
      <c r="C33" s="64"/>
      <c r="D33" s="64"/>
      <c r="E33" s="64"/>
      <c r="F33" s="68">
        <v>0.527777777777778</v>
      </c>
      <c r="G33" s="68"/>
      <c r="H33" s="68">
        <f>G33-F33</f>
        <v>-0.527777777777778</v>
      </c>
      <c r="I33" s="68" t="e">
        <f>H33*100/D33</f>
        <v>#DIV/0!</v>
      </c>
      <c r="J33" s="64"/>
    </row>
    <row r="34" spans="1:10" ht="16.5" thickBot="1">
      <c r="A34" s="64"/>
      <c r="B34" s="67"/>
      <c r="C34" s="64"/>
      <c r="D34" s="64"/>
      <c r="E34" s="64"/>
      <c r="F34" s="68">
        <v>0.527777777777778</v>
      </c>
      <c r="G34" s="68"/>
      <c r="H34" s="68">
        <f>G34-F34</f>
        <v>-0.527777777777778</v>
      </c>
      <c r="I34" s="68" t="e">
        <f>H34*100/D34</f>
        <v>#DIV/0!</v>
      </c>
      <c r="J34" s="64"/>
    </row>
    <row r="36" spans="1:10" ht="18.75" thickBot="1">
      <c r="A36" s="59" t="s">
        <v>286</v>
      </c>
      <c r="C36" s="73">
        <v>40335</v>
      </c>
      <c r="E36" s="29"/>
      <c r="F36" s="29"/>
      <c r="G36" s="29"/>
      <c r="H36" s="29"/>
      <c r="J36" s="71"/>
    </row>
    <row r="37" spans="1:10" ht="26.25" thickBot="1">
      <c r="A37" s="60" t="s">
        <v>287</v>
      </c>
      <c r="B37" s="36" t="s">
        <v>253</v>
      </c>
      <c r="C37" s="36" t="s">
        <v>267</v>
      </c>
      <c r="D37" s="40" t="s">
        <v>268</v>
      </c>
      <c r="E37" s="41" t="s">
        <v>255</v>
      </c>
      <c r="F37" s="41" t="s">
        <v>269</v>
      </c>
      <c r="G37" s="41" t="s">
        <v>270</v>
      </c>
      <c r="H37" s="41" t="s">
        <v>272</v>
      </c>
      <c r="I37" s="41" t="s">
        <v>271</v>
      </c>
      <c r="J37" s="81" t="s">
        <v>273</v>
      </c>
    </row>
    <row r="38" spans="1:10" ht="16.5" thickBot="1">
      <c r="A38" s="64">
        <v>69</v>
      </c>
      <c r="B38" s="76" t="s">
        <v>389</v>
      </c>
      <c r="C38" s="64" t="s">
        <v>417</v>
      </c>
      <c r="D38" s="64">
        <v>105</v>
      </c>
      <c r="E38" s="64" t="s">
        <v>27</v>
      </c>
      <c r="F38" s="68">
        <v>0.5243055555555556</v>
      </c>
      <c r="G38" s="68">
        <v>0.6662731481481482</v>
      </c>
      <c r="H38" s="68">
        <f>G38-F38</f>
        <v>0.14196759259259262</v>
      </c>
      <c r="I38" s="80">
        <f>H38*100/D38</f>
        <v>0.1352072310405644</v>
      </c>
      <c r="J38" s="66">
        <v>1</v>
      </c>
    </row>
    <row r="39" spans="1:10" ht="16.5" thickBot="1">
      <c r="A39" s="64">
        <v>36</v>
      </c>
      <c r="B39" s="77" t="s">
        <v>386</v>
      </c>
      <c r="C39" s="64" t="s">
        <v>415</v>
      </c>
      <c r="D39" s="64">
        <v>99</v>
      </c>
      <c r="E39" s="64" t="s">
        <v>27</v>
      </c>
      <c r="F39" s="68">
        <v>0.520833333333333</v>
      </c>
      <c r="G39" s="68">
        <v>0.6575810185185186</v>
      </c>
      <c r="H39" s="68">
        <f>G39-F39</f>
        <v>0.13674768518518554</v>
      </c>
      <c r="I39" s="80">
        <f>H39*100/D39</f>
        <v>0.13812897493453086</v>
      </c>
      <c r="J39" s="83">
        <v>2</v>
      </c>
    </row>
    <row r="40" spans="1:10" ht="16.5" thickBot="1">
      <c r="A40" s="64">
        <v>60</v>
      </c>
      <c r="B40" s="76" t="s">
        <v>190</v>
      </c>
      <c r="C40" s="64" t="s">
        <v>409</v>
      </c>
      <c r="D40" s="64">
        <v>107</v>
      </c>
      <c r="E40" s="64" t="s">
        <v>7</v>
      </c>
      <c r="F40" s="68">
        <v>0.524305555555556</v>
      </c>
      <c r="G40" s="68">
        <v>0.674525462962963</v>
      </c>
      <c r="H40" s="68">
        <f>G40-F40</f>
        <v>0.15021990740740698</v>
      </c>
      <c r="I40" s="80">
        <f>H40*100/D40</f>
        <v>0.14039243682935232</v>
      </c>
      <c r="J40" s="83">
        <v>3</v>
      </c>
    </row>
    <row r="41" spans="1:10" ht="16.5" thickBot="1">
      <c r="A41" s="64">
        <v>15</v>
      </c>
      <c r="B41" s="76" t="s">
        <v>392</v>
      </c>
      <c r="C41" s="64" t="s">
        <v>411</v>
      </c>
      <c r="D41" s="64">
        <v>108</v>
      </c>
      <c r="E41" s="64" t="s">
        <v>36</v>
      </c>
      <c r="F41" s="68">
        <v>0.524305555555556</v>
      </c>
      <c r="G41" s="68">
        <v>0.6760532407407407</v>
      </c>
      <c r="H41" s="68">
        <f>G41-F41</f>
        <v>0.15174768518518467</v>
      </c>
      <c r="I41" s="80">
        <f>H41*100/D41</f>
        <v>0.14050711591220802</v>
      </c>
      <c r="J41" s="66">
        <v>4</v>
      </c>
    </row>
    <row r="42" spans="1:10" ht="16.5" thickBot="1">
      <c r="A42" s="64">
        <v>33</v>
      </c>
      <c r="B42" s="76" t="s">
        <v>101</v>
      </c>
      <c r="C42" s="64" t="s">
        <v>409</v>
      </c>
      <c r="D42" s="64">
        <v>107</v>
      </c>
      <c r="E42" s="64" t="s">
        <v>36</v>
      </c>
      <c r="F42" s="68">
        <v>0.524305555555556</v>
      </c>
      <c r="G42" s="68">
        <v>0.678298611111111</v>
      </c>
      <c r="H42" s="68">
        <f>G42-F42</f>
        <v>0.15399305555555498</v>
      </c>
      <c r="I42" s="80">
        <f>H42*100/D42</f>
        <v>0.14391874350986447</v>
      </c>
      <c r="J42" s="83">
        <v>5</v>
      </c>
    </row>
    <row r="43" spans="1:10" ht="16.5" thickBot="1">
      <c r="A43" s="64">
        <v>28</v>
      </c>
      <c r="B43" s="76" t="s">
        <v>28</v>
      </c>
      <c r="C43" s="64" t="s">
        <v>409</v>
      </c>
      <c r="D43" s="64">
        <v>107</v>
      </c>
      <c r="E43" s="64" t="s">
        <v>7</v>
      </c>
      <c r="F43" s="68">
        <v>0.524305555555556</v>
      </c>
      <c r="G43" s="68">
        <v>0.6787615740740741</v>
      </c>
      <c r="H43" s="68">
        <f>G43-F43</f>
        <v>0.1544560185185181</v>
      </c>
      <c r="I43" s="80">
        <f>H43*100/D43</f>
        <v>0.14435141917618513</v>
      </c>
      <c r="J43" s="83">
        <v>6</v>
      </c>
    </row>
    <row r="44" spans="1:10" ht="16.5" thickBot="1">
      <c r="A44" s="64">
        <v>58</v>
      </c>
      <c r="B44" s="76" t="s">
        <v>40</v>
      </c>
      <c r="C44" s="64" t="s">
        <v>424</v>
      </c>
      <c r="D44" s="64">
        <v>108</v>
      </c>
      <c r="E44" s="64" t="s">
        <v>27</v>
      </c>
      <c r="F44" s="68">
        <v>0.524305555555556</v>
      </c>
      <c r="G44" s="68">
        <v>0.6809259259259259</v>
      </c>
      <c r="H44" s="68">
        <f>G44-F44</f>
        <v>0.1566203703703699</v>
      </c>
      <c r="I44" s="80">
        <f>H44*100/D44</f>
        <v>0.14501886145404622</v>
      </c>
      <c r="J44" s="66">
        <v>7</v>
      </c>
    </row>
    <row r="45" spans="1:10" ht="16.5" thickBot="1">
      <c r="A45" s="64">
        <v>52</v>
      </c>
      <c r="B45" s="76" t="s">
        <v>427</v>
      </c>
      <c r="C45" s="64" t="s">
        <v>407</v>
      </c>
      <c r="D45" s="64">
        <v>114</v>
      </c>
      <c r="E45" s="64" t="s">
        <v>36</v>
      </c>
      <c r="F45" s="68">
        <v>0.527777777777778</v>
      </c>
      <c r="G45" s="68">
        <v>0.693113425925926</v>
      </c>
      <c r="H45" s="68">
        <f>G45-F45</f>
        <v>0.16533564814814794</v>
      </c>
      <c r="I45" s="80">
        <f>H45*100/D45</f>
        <v>0.14503127030539295</v>
      </c>
      <c r="J45" s="83">
        <v>8</v>
      </c>
    </row>
    <row r="46" spans="1:10" ht="16.5" thickBot="1">
      <c r="A46" s="64">
        <v>9</v>
      </c>
      <c r="B46" s="77" t="s">
        <v>49</v>
      </c>
      <c r="C46" s="64" t="s">
        <v>414</v>
      </c>
      <c r="D46" s="64">
        <v>98</v>
      </c>
      <c r="E46" s="64" t="s">
        <v>36</v>
      </c>
      <c r="F46" s="68">
        <v>0.520833333333333</v>
      </c>
      <c r="G46" s="68">
        <v>0.6629861111111112</v>
      </c>
      <c r="H46" s="68">
        <f>G46-F46</f>
        <v>0.14215277777777813</v>
      </c>
      <c r="I46" s="80">
        <f>H46*100/D46</f>
        <v>0.1450538548752838</v>
      </c>
      <c r="J46" s="83">
        <v>9</v>
      </c>
    </row>
    <row r="47" spans="1:10" ht="16.5" thickBot="1">
      <c r="A47" s="64">
        <v>1</v>
      </c>
      <c r="B47" s="76" t="s">
        <v>393</v>
      </c>
      <c r="C47" s="64" t="s">
        <v>409</v>
      </c>
      <c r="D47" s="64">
        <v>107</v>
      </c>
      <c r="E47" s="64" t="s">
        <v>27</v>
      </c>
      <c r="F47" s="68">
        <v>0.524305555555556</v>
      </c>
      <c r="G47" s="68">
        <v>0.6799768518518517</v>
      </c>
      <c r="H47" s="68">
        <f>G47-F47</f>
        <v>0.15567129629629572</v>
      </c>
      <c r="I47" s="80">
        <f>H47*100/D47</f>
        <v>0.1454871928002764</v>
      </c>
      <c r="J47" s="66">
        <v>10</v>
      </c>
    </row>
    <row r="48" spans="1:10" ht="16.5" thickBot="1">
      <c r="A48" s="64">
        <v>70</v>
      </c>
      <c r="B48" s="77" t="s">
        <v>42</v>
      </c>
      <c r="C48" s="64" t="s">
        <v>413</v>
      </c>
      <c r="D48" s="64">
        <v>93</v>
      </c>
      <c r="E48" s="64" t="s">
        <v>35</v>
      </c>
      <c r="F48" s="68">
        <v>0.520833333333333</v>
      </c>
      <c r="G48" s="68">
        <v>0.6575578703703704</v>
      </c>
      <c r="H48" s="68">
        <f>G48-F48</f>
        <v>0.13672453703703735</v>
      </c>
      <c r="I48" s="80">
        <f>H48*100/D48</f>
        <v>0.1470156312226208</v>
      </c>
      <c r="J48" s="83">
        <v>11</v>
      </c>
    </row>
    <row r="49" spans="1:10" ht="16.5" thickBot="1">
      <c r="A49" s="64">
        <v>64</v>
      </c>
      <c r="B49" s="76" t="s">
        <v>391</v>
      </c>
      <c r="C49" s="64" t="s">
        <v>410</v>
      </c>
      <c r="D49" s="64">
        <v>106</v>
      </c>
      <c r="E49" s="64" t="s">
        <v>36</v>
      </c>
      <c r="F49" s="68">
        <v>0.524305555555556</v>
      </c>
      <c r="G49" s="68">
        <v>0.6805324074074074</v>
      </c>
      <c r="H49" s="68">
        <f>G49-F49</f>
        <v>0.15622685185185137</v>
      </c>
      <c r="I49" s="80">
        <f>H49*100/D49</f>
        <v>0.1473838225017466</v>
      </c>
      <c r="J49" s="83">
        <v>12</v>
      </c>
    </row>
    <row r="50" spans="1:10" ht="16.5" thickBot="1">
      <c r="A50" s="64">
        <v>41</v>
      </c>
      <c r="B50" s="76" t="s">
        <v>285</v>
      </c>
      <c r="C50" s="64" t="s">
        <v>430</v>
      </c>
      <c r="D50" s="64">
        <v>113</v>
      </c>
      <c r="E50" s="64" t="s">
        <v>7</v>
      </c>
      <c r="F50" s="68">
        <v>0.527777777777778</v>
      </c>
      <c r="G50" s="68">
        <v>0.6964699074074074</v>
      </c>
      <c r="H50" s="68">
        <f>G50-F50</f>
        <v>0.16869212962962943</v>
      </c>
      <c r="I50" s="80">
        <f>H50*100/D50</f>
        <v>0.14928507046869863</v>
      </c>
      <c r="J50" s="66">
        <v>13</v>
      </c>
    </row>
    <row r="51" spans="1:10" ht="16.5" thickBot="1">
      <c r="A51" s="64">
        <v>24</v>
      </c>
      <c r="B51" s="77" t="s">
        <v>388</v>
      </c>
      <c r="C51" s="64" t="s">
        <v>416</v>
      </c>
      <c r="D51" s="64">
        <v>96</v>
      </c>
      <c r="E51" s="64" t="s">
        <v>36</v>
      </c>
      <c r="F51" s="68">
        <v>0.520833333333333</v>
      </c>
      <c r="G51" s="68">
        <v>0.6643865740740741</v>
      </c>
      <c r="H51" s="68">
        <f>G51-F51</f>
        <v>0.14355324074074105</v>
      </c>
      <c r="I51" s="80">
        <f>H51*100/D51</f>
        <v>0.14953462577160526</v>
      </c>
      <c r="J51" s="83">
        <v>14</v>
      </c>
    </row>
    <row r="52" spans="1:10" ht="16.5" thickBot="1">
      <c r="A52" s="64">
        <v>20</v>
      </c>
      <c r="B52" s="77" t="s">
        <v>432</v>
      </c>
      <c r="C52" s="64" t="s">
        <v>433</v>
      </c>
      <c r="D52" s="64">
        <v>95</v>
      </c>
      <c r="E52" s="64" t="s">
        <v>27</v>
      </c>
      <c r="F52" s="68">
        <v>0.5208333333333334</v>
      </c>
      <c r="G52" s="68">
        <v>0.664050925925926</v>
      </c>
      <c r="H52" s="68">
        <f>G52-F52</f>
        <v>0.1432175925925926</v>
      </c>
      <c r="I52" s="80">
        <f>H52*100/D52</f>
        <v>0.15075536062378167</v>
      </c>
      <c r="J52" s="83">
        <v>15</v>
      </c>
    </row>
    <row r="53" spans="1:10" ht="16.5" thickBot="1">
      <c r="A53" s="64">
        <v>32</v>
      </c>
      <c r="B53" s="77" t="s">
        <v>110</v>
      </c>
      <c r="C53" s="64" t="s">
        <v>412</v>
      </c>
      <c r="D53" s="64">
        <v>96</v>
      </c>
      <c r="E53" s="64" t="s">
        <v>27</v>
      </c>
      <c r="F53" s="68">
        <v>0.5208333333333334</v>
      </c>
      <c r="G53" s="68">
        <v>0.6660300925925926</v>
      </c>
      <c r="H53" s="68">
        <f>G53-F53</f>
        <v>0.14519675925925923</v>
      </c>
      <c r="I53" s="80">
        <f>H53*100/D53</f>
        <v>0.15124662422839505</v>
      </c>
      <c r="J53" s="66">
        <v>16</v>
      </c>
    </row>
    <row r="54" spans="1:10" ht="16.5" thickBot="1">
      <c r="A54" s="64">
        <v>59</v>
      </c>
      <c r="B54" s="77" t="s">
        <v>426</v>
      </c>
      <c r="C54" s="64" t="s">
        <v>413</v>
      </c>
      <c r="D54" s="64">
        <v>93</v>
      </c>
      <c r="E54" s="64" t="s">
        <v>36</v>
      </c>
      <c r="F54" s="68">
        <v>0.5208333333333334</v>
      </c>
      <c r="G54" s="68">
        <v>0.6628703703703703</v>
      </c>
      <c r="H54" s="68">
        <f>G54-F54</f>
        <v>0.14203703703703696</v>
      </c>
      <c r="I54" s="80">
        <f>H54*100/D54</f>
        <v>0.15272799681401822</v>
      </c>
      <c r="J54" s="83">
        <v>17</v>
      </c>
    </row>
    <row r="55" spans="1:10" ht="16.5" thickBot="1">
      <c r="A55" s="64">
        <v>68</v>
      </c>
      <c r="B55" s="76" t="s">
        <v>390</v>
      </c>
      <c r="C55" s="64" t="s">
        <v>408</v>
      </c>
      <c r="D55" s="64">
        <v>110</v>
      </c>
      <c r="E55" s="64" t="s">
        <v>7</v>
      </c>
      <c r="F55" s="68">
        <v>0.5243055555555556</v>
      </c>
      <c r="G55" s="68">
        <v>0.6956481481481481</v>
      </c>
      <c r="H55" s="68">
        <f>G55-F55</f>
        <v>0.17134259259259255</v>
      </c>
      <c r="I55" s="80">
        <f>H55*100/D55</f>
        <v>0.15576599326599325</v>
      </c>
      <c r="J55" s="83">
        <v>18</v>
      </c>
    </row>
    <row r="56" spans="1:10" ht="16.5" thickBot="1">
      <c r="A56" s="64">
        <v>53</v>
      </c>
      <c r="B56" s="76" t="s">
        <v>428</v>
      </c>
      <c r="C56" s="64" t="s">
        <v>429</v>
      </c>
      <c r="D56" s="64">
        <v>115</v>
      </c>
      <c r="E56" s="64" t="s">
        <v>27</v>
      </c>
      <c r="F56" s="68">
        <v>0.527777777777778</v>
      </c>
      <c r="G56" s="68">
        <v>0.7069907407407406</v>
      </c>
      <c r="H56" s="68">
        <f>G56-F56</f>
        <v>0.17921296296296263</v>
      </c>
      <c r="I56" s="80">
        <f>H56*100/D56</f>
        <v>0.15583735909822838</v>
      </c>
      <c r="J56" s="66">
        <v>19</v>
      </c>
    </row>
    <row r="57" spans="1:10" ht="16.5" thickBot="1">
      <c r="A57" s="64">
        <v>63</v>
      </c>
      <c r="B57" s="77" t="s">
        <v>434</v>
      </c>
      <c r="C57" s="64" t="s">
        <v>435</v>
      </c>
      <c r="D57" s="64">
        <v>101</v>
      </c>
      <c r="E57" s="64" t="s">
        <v>36</v>
      </c>
      <c r="F57" s="68">
        <v>0.520833333333333</v>
      </c>
      <c r="G57" s="68">
        <v>0.6821064814814815</v>
      </c>
      <c r="H57" s="68">
        <f>G57-F57</f>
        <v>0.16127314814814842</v>
      </c>
      <c r="I57" s="80">
        <f>H57*100/D57</f>
        <v>0.15967638430509745</v>
      </c>
      <c r="J57" s="83">
        <v>20</v>
      </c>
    </row>
    <row r="58" spans="1:10" ht="16.5" thickBot="1">
      <c r="A58" s="64">
        <v>55</v>
      </c>
      <c r="B58" s="76" t="s">
        <v>431</v>
      </c>
      <c r="C58" s="64" t="s">
        <v>424</v>
      </c>
      <c r="D58" s="64">
        <v>106</v>
      </c>
      <c r="E58" s="64" t="s">
        <v>27</v>
      </c>
      <c r="F58" s="68">
        <v>0.524305555555556</v>
      </c>
      <c r="G58" s="68">
        <v>0.695787037037037</v>
      </c>
      <c r="H58" s="68">
        <f>G58-F58</f>
        <v>0.171481481481481</v>
      </c>
      <c r="I58" s="80">
        <f>H58*100/D58</f>
        <v>0.16177498252969907</v>
      </c>
      <c r="J58" s="83">
        <v>21</v>
      </c>
    </row>
    <row r="59" spans="1:10" ht="16.5" thickBot="1">
      <c r="A59" s="64"/>
      <c r="B59" s="67"/>
      <c r="C59" s="64"/>
      <c r="D59" s="64"/>
      <c r="E59" s="64"/>
      <c r="F59" s="68"/>
      <c r="G59" s="68"/>
      <c r="H59" s="68">
        <f>G59-F59</f>
        <v>0</v>
      </c>
      <c r="I59" s="68" t="e">
        <f>H59*100/D59</f>
        <v>#DIV/0!</v>
      </c>
      <c r="J59" s="82"/>
    </row>
    <row r="60" spans="1:10" ht="16.5" thickBot="1">
      <c r="A60" s="64"/>
      <c r="B60" s="67"/>
      <c r="C60" s="64"/>
      <c r="D60" s="64"/>
      <c r="E60" s="64"/>
      <c r="F60" s="68"/>
      <c r="G60" s="68"/>
      <c r="H60" s="68">
        <f>G60-F60</f>
        <v>0</v>
      </c>
      <c r="I60" s="68" t="e">
        <f>H60*100/D60</f>
        <v>#DIV/0!</v>
      </c>
      <c r="J60" s="66"/>
    </row>
    <row r="61" spans="1:10" ht="16.5" thickBot="1">
      <c r="A61" s="64"/>
      <c r="B61" s="67"/>
      <c r="C61" s="64"/>
      <c r="D61" s="64"/>
      <c r="E61" s="64"/>
      <c r="F61" s="68"/>
      <c r="G61" s="68"/>
      <c r="H61" s="68">
        <f>G61-F61</f>
        <v>0</v>
      </c>
      <c r="I61" s="68" t="e">
        <f>H61*100/D61</f>
        <v>#DIV/0!</v>
      </c>
      <c r="J61" s="7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95" zoomScaleNormal="95" zoomScalePageLayoutView="0" workbookViewId="0" topLeftCell="A1">
      <selection activeCell="C36" sqref="C36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5" width="12.7109375" style="0" customWidth="1"/>
    <col min="6" max="7" width="14.7109375" style="29" customWidth="1"/>
    <col min="8" max="8" width="19.00390625" style="29" customWidth="1"/>
    <col min="9" max="9" width="16.421875" style="0" customWidth="1"/>
    <col min="10" max="10" width="5.7109375" style="0" customWidth="1"/>
  </cols>
  <sheetData>
    <row r="1" spans="1:9" ht="24" thickBot="1">
      <c r="A1" s="57" t="s">
        <v>375</v>
      </c>
      <c r="C1" s="28" t="s">
        <v>425</v>
      </c>
      <c r="I1" s="4"/>
    </row>
    <row r="2" spans="1:10" s="28" customFormat="1" ht="13.5" thickBot="1">
      <c r="A2" s="36" t="s">
        <v>266</v>
      </c>
      <c r="B2" s="36" t="s">
        <v>253</v>
      </c>
      <c r="C2" s="36" t="s">
        <v>422</v>
      </c>
      <c r="D2" s="40" t="s">
        <v>268</v>
      </c>
      <c r="E2" s="40" t="s">
        <v>255</v>
      </c>
      <c r="F2" s="41" t="s">
        <v>269</v>
      </c>
      <c r="G2" s="41" t="s">
        <v>270</v>
      </c>
      <c r="H2" s="41" t="s">
        <v>272</v>
      </c>
      <c r="I2" s="41" t="s">
        <v>271</v>
      </c>
      <c r="J2" s="44" t="s">
        <v>273</v>
      </c>
    </row>
    <row r="3" spans="1:10" s="69" customFormat="1" ht="16.5" thickBot="1">
      <c r="A3" s="64">
        <v>36</v>
      </c>
      <c r="B3" s="77" t="s">
        <v>386</v>
      </c>
      <c r="C3" s="64" t="s">
        <v>415</v>
      </c>
      <c r="D3" s="64">
        <v>99</v>
      </c>
      <c r="E3" s="64" t="s">
        <v>27</v>
      </c>
      <c r="F3" s="68">
        <v>0.520833333333333</v>
      </c>
      <c r="G3" s="68">
        <v>0.6575810185185186</v>
      </c>
      <c r="H3" s="68">
        <f>G3-F3</f>
        <v>0.13674768518518554</v>
      </c>
      <c r="I3" s="68">
        <f>H3*100/D3</f>
        <v>0.13812897493453086</v>
      </c>
      <c r="J3" s="66">
        <v>1</v>
      </c>
    </row>
    <row r="4" spans="1:10" s="69" customFormat="1" ht="16.5" thickBot="1">
      <c r="A4" s="64">
        <v>9</v>
      </c>
      <c r="B4" s="77" t="s">
        <v>49</v>
      </c>
      <c r="C4" s="64" t="s">
        <v>414</v>
      </c>
      <c r="D4" s="64">
        <v>98</v>
      </c>
      <c r="E4" s="64" t="s">
        <v>36</v>
      </c>
      <c r="F4" s="68">
        <v>0.520833333333333</v>
      </c>
      <c r="G4" s="68">
        <v>0.6629861111111112</v>
      </c>
      <c r="H4" s="68">
        <f>G4-F4</f>
        <v>0.14215277777777813</v>
      </c>
      <c r="I4" s="68">
        <f>H4*100/D4</f>
        <v>0.1450538548752838</v>
      </c>
      <c r="J4" s="66">
        <v>2</v>
      </c>
    </row>
    <row r="5" spans="1:10" s="69" customFormat="1" ht="16.5" thickBot="1">
      <c r="A5" s="64">
        <v>70</v>
      </c>
      <c r="B5" s="77" t="s">
        <v>42</v>
      </c>
      <c r="C5" s="64" t="s">
        <v>413</v>
      </c>
      <c r="D5" s="64">
        <v>93</v>
      </c>
      <c r="E5" s="64" t="s">
        <v>35</v>
      </c>
      <c r="F5" s="68">
        <v>0.520833333333333</v>
      </c>
      <c r="G5" s="68">
        <v>0.6575578703703704</v>
      </c>
      <c r="H5" s="68">
        <f>G5-F5</f>
        <v>0.13672453703703735</v>
      </c>
      <c r="I5" s="68">
        <f>H5*100/D5</f>
        <v>0.1470156312226208</v>
      </c>
      <c r="J5" s="66">
        <v>3</v>
      </c>
    </row>
    <row r="6" spans="1:10" s="69" customFormat="1" ht="16.5" thickBot="1">
      <c r="A6" s="64">
        <v>24</v>
      </c>
      <c r="B6" s="77" t="s">
        <v>388</v>
      </c>
      <c r="C6" s="64" t="s">
        <v>416</v>
      </c>
      <c r="D6" s="64">
        <v>96</v>
      </c>
      <c r="E6" s="64" t="s">
        <v>36</v>
      </c>
      <c r="F6" s="68">
        <v>0.520833333333333</v>
      </c>
      <c r="G6" s="68">
        <v>0.6643865740740741</v>
      </c>
      <c r="H6" s="68">
        <f>G6-F6</f>
        <v>0.14355324074074105</v>
      </c>
      <c r="I6" s="68">
        <f>H6*100/D6</f>
        <v>0.14953462577160526</v>
      </c>
      <c r="J6" s="66">
        <v>4</v>
      </c>
    </row>
    <row r="7" spans="1:10" s="69" customFormat="1" ht="16.5" thickBot="1">
      <c r="A7" s="64">
        <v>20</v>
      </c>
      <c r="B7" s="77" t="s">
        <v>432</v>
      </c>
      <c r="C7" s="64" t="s">
        <v>433</v>
      </c>
      <c r="D7" s="64">
        <v>95</v>
      </c>
      <c r="E7" s="64" t="s">
        <v>27</v>
      </c>
      <c r="F7" s="68">
        <v>0.5208333333333334</v>
      </c>
      <c r="G7" s="68">
        <v>0.664050925925926</v>
      </c>
      <c r="H7" s="68">
        <f>G7-F7</f>
        <v>0.1432175925925926</v>
      </c>
      <c r="I7" s="68">
        <f>H7*100/D7</f>
        <v>0.15075536062378167</v>
      </c>
      <c r="J7" s="66">
        <v>5</v>
      </c>
    </row>
    <row r="8" spans="1:10" s="69" customFormat="1" ht="16.5" thickBot="1">
      <c r="A8" s="64">
        <v>32</v>
      </c>
      <c r="B8" s="77" t="s">
        <v>110</v>
      </c>
      <c r="C8" s="64" t="s">
        <v>412</v>
      </c>
      <c r="D8" s="64">
        <v>96</v>
      </c>
      <c r="E8" s="64" t="s">
        <v>27</v>
      </c>
      <c r="F8" s="68">
        <v>0.5208333333333334</v>
      </c>
      <c r="G8" s="68">
        <v>0.6660300925925926</v>
      </c>
      <c r="H8" s="68">
        <f>G8-F8</f>
        <v>0.14519675925925923</v>
      </c>
      <c r="I8" s="68">
        <f>H8*100/D8</f>
        <v>0.15124662422839505</v>
      </c>
      <c r="J8" s="66">
        <v>6</v>
      </c>
    </row>
    <row r="9" spans="1:10" s="69" customFormat="1" ht="16.5" thickBot="1">
      <c r="A9" s="64">
        <v>59</v>
      </c>
      <c r="B9" s="77" t="s">
        <v>426</v>
      </c>
      <c r="C9" s="64" t="s">
        <v>413</v>
      </c>
      <c r="D9" s="64">
        <v>93</v>
      </c>
      <c r="E9" s="64" t="s">
        <v>36</v>
      </c>
      <c r="F9" s="68">
        <v>0.5208333333333334</v>
      </c>
      <c r="G9" s="68">
        <v>0.6628703703703703</v>
      </c>
      <c r="H9" s="68">
        <f>G9-F9</f>
        <v>0.14203703703703696</v>
      </c>
      <c r="I9" s="68">
        <f>H9*100/D9</f>
        <v>0.15272799681401822</v>
      </c>
      <c r="J9" s="66">
        <v>7</v>
      </c>
    </row>
    <row r="10" spans="1:10" s="69" customFormat="1" ht="16.5" thickBot="1">
      <c r="A10" s="64">
        <v>63</v>
      </c>
      <c r="B10" s="77" t="s">
        <v>434</v>
      </c>
      <c r="C10" s="64" t="s">
        <v>435</v>
      </c>
      <c r="D10" s="64">
        <v>101</v>
      </c>
      <c r="E10" s="64" t="s">
        <v>36</v>
      </c>
      <c r="F10" s="68">
        <v>0.520833333333333</v>
      </c>
      <c r="G10" s="68">
        <v>0.6821064814814815</v>
      </c>
      <c r="H10" s="68">
        <f>G10-F10</f>
        <v>0.16127314814814842</v>
      </c>
      <c r="I10" s="68">
        <f>H10*100/D10</f>
        <v>0.15967638430509745</v>
      </c>
      <c r="J10" s="66">
        <v>8</v>
      </c>
    </row>
    <row r="11" spans="1:10" s="69" customFormat="1" ht="16.5" thickBot="1">
      <c r="A11" s="64"/>
      <c r="B11" s="65"/>
      <c r="C11" s="64" t="s">
        <v>413</v>
      </c>
      <c r="D11" s="64"/>
      <c r="E11" s="64" t="s">
        <v>36</v>
      </c>
      <c r="F11" s="68">
        <v>0.520833333333333</v>
      </c>
      <c r="G11" s="68"/>
      <c r="H11" s="68">
        <f>G11-F11</f>
        <v>-0.520833333333333</v>
      </c>
      <c r="I11" s="68" t="e">
        <f>H11*100/D11</f>
        <v>#DIV/0!</v>
      </c>
      <c r="J11" s="66"/>
    </row>
    <row r="12" spans="1:10" s="69" customFormat="1" ht="16.5" thickBot="1">
      <c r="A12" s="64"/>
      <c r="B12" s="65"/>
      <c r="C12" s="64"/>
      <c r="D12" s="64"/>
      <c r="E12" s="64"/>
      <c r="F12" s="68">
        <v>0.5208333333333334</v>
      </c>
      <c r="G12" s="68"/>
      <c r="H12" s="68">
        <f>G12-F12</f>
        <v>-0.5208333333333334</v>
      </c>
      <c r="I12" s="68" t="e">
        <f>H12*100/D12</f>
        <v>#DIV/0!</v>
      </c>
      <c r="J12" s="66"/>
    </row>
  </sheetData>
  <sheetProtection/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5" zoomScaleNormal="95" zoomScalePageLayoutView="0" workbookViewId="0" topLeftCell="A1">
      <selection activeCell="A1" sqref="A1:J12"/>
    </sheetView>
  </sheetViews>
  <sheetFormatPr defaultColWidth="11.421875" defaultRowHeight="12.75"/>
  <cols>
    <col min="1" max="1" width="14.7109375" style="0" customWidth="1"/>
    <col min="2" max="2" width="22.7109375" style="0" customWidth="1"/>
    <col min="3" max="3" width="14.7109375" style="0" customWidth="1"/>
    <col min="4" max="5" width="12.7109375" style="0" customWidth="1"/>
    <col min="6" max="7" width="14.7109375" style="29" customWidth="1"/>
    <col min="8" max="8" width="15.7109375" style="29" customWidth="1"/>
    <col min="9" max="9" width="17.57421875" style="0" customWidth="1"/>
    <col min="10" max="10" width="5.7109375" style="0" customWidth="1"/>
  </cols>
  <sheetData>
    <row r="1" spans="1:3" ht="24" thickBot="1">
      <c r="A1" s="57" t="s">
        <v>376</v>
      </c>
      <c r="C1" s="28" t="s">
        <v>423</v>
      </c>
    </row>
    <row r="2" spans="1:10" s="28" customFormat="1" ht="13.5" thickBot="1">
      <c r="A2" s="36" t="s">
        <v>266</v>
      </c>
      <c r="B2" s="36" t="s">
        <v>253</v>
      </c>
      <c r="C2" s="36" t="s">
        <v>422</v>
      </c>
      <c r="D2" s="40" t="s">
        <v>268</v>
      </c>
      <c r="E2" s="40" t="s">
        <v>255</v>
      </c>
      <c r="F2" s="41" t="s">
        <v>269</v>
      </c>
      <c r="G2" s="41" t="s">
        <v>270</v>
      </c>
      <c r="H2" s="41" t="s">
        <v>272</v>
      </c>
      <c r="I2" s="41" t="s">
        <v>271</v>
      </c>
      <c r="J2" s="44" t="s">
        <v>273</v>
      </c>
    </row>
    <row r="3" spans="1:10" s="69" customFormat="1" ht="16.5" thickBot="1">
      <c r="A3" s="64">
        <v>69</v>
      </c>
      <c r="B3" s="76" t="s">
        <v>389</v>
      </c>
      <c r="C3" s="64" t="s">
        <v>417</v>
      </c>
      <c r="D3" s="64">
        <v>105</v>
      </c>
      <c r="E3" s="64" t="s">
        <v>27</v>
      </c>
      <c r="F3" s="68">
        <v>0.5243055555555556</v>
      </c>
      <c r="G3" s="68">
        <v>0.6662731481481482</v>
      </c>
      <c r="H3" s="68">
        <f>G3-F3</f>
        <v>0.14196759259259262</v>
      </c>
      <c r="I3" s="68">
        <f>H3*100/D3</f>
        <v>0.1352072310405644</v>
      </c>
      <c r="J3" s="64">
        <v>1</v>
      </c>
    </row>
    <row r="4" spans="1:10" s="69" customFormat="1" ht="16.5" thickBot="1">
      <c r="A4" s="64">
        <v>60</v>
      </c>
      <c r="B4" s="76" t="s">
        <v>190</v>
      </c>
      <c r="C4" s="64" t="s">
        <v>409</v>
      </c>
      <c r="D4" s="64">
        <v>107</v>
      </c>
      <c r="E4" s="64" t="s">
        <v>7</v>
      </c>
      <c r="F4" s="68">
        <v>0.524305555555556</v>
      </c>
      <c r="G4" s="68">
        <v>0.674525462962963</v>
      </c>
      <c r="H4" s="68">
        <f>G4-F4</f>
        <v>0.15021990740740698</v>
      </c>
      <c r="I4" s="68">
        <f>H4*100/D4</f>
        <v>0.14039243682935232</v>
      </c>
      <c r="J4" s="64">
        <v>2</v>
      </c>
    </row>
    <row r="5" spans="1:10" s="69" customFormat="1" ht="16.5" thickBot="1">
      <c r="A5" s="64">
        <v>15</v>
      </c>
      <c r="B5" s="76" t="s">
        <v>392</v>
      </c>
      <c r="C5" s="64" t="s">
        <v>411</v>
      </c>
      <c r="D5" s="64">
        <v>108</v>
      </c>
      <c r="E5" s="64" t="s">
        <v>36</v>
      </c>
      <c r="F5" s="68">
        <v>0.524305555555556</v>
      </c>
      <c r="G5" s="68">
        <v>0.6760532407407407</v>
      </c>
      <c r="H5" s="68">
        <f>G5-F5</f>
        <v>0.15174768518518467</v>
      </c>
      <c r="I5" s="68">
        <f>H5*100/D5</f>
        <v>0.14050711591220802</v>
      </c>
      <c r="J5" s="64">
        <v>3</v>
      </c>
    </row>
    <row r="6" spans="1:10" s="69" customFormat="1" ht="16.5" thickBot="1">
      <c r="A6" s="64">
        <v>33</v>
      </c>
      <c r="B6" s="76" t="s">
        <v>101</v>
      </c>
      <c r="C6" s="64" t="s">
        <v>409</v>
      </c>
      <c r="D6" s="64">
        <v>107</v>
      </c>
      <c r="E6" s="64" t="s">
        <v>36</v>
      </c>
      <c r="F6" s="68">
        <v>0.524305555555556</v>
      </c>
      <c r="G6" s="68">
        <v>0.678298611111111</v>
      </c>
      <c r="H6" s="68">
        <f>G6-F6</f>
        <v>0.15399305555555498</v>
      </c>
      <c r="I6" s="68">
        <f>H6*100/D6</f>
        <v>0.14391874350986447</v>
      </c>
      <c r="J6" s="64">
        <v>4</v>
      </c>
    </row>
    <row r="7" spans="1:10" s="69" customFormat="1" ht="16.5" thickBot="1">
      <c r="A7" s="64">
        <v>28</v>
      </c>
      <c r="B7" s="76" t="s">
        <v>28</v>
      </c>
      <c r="C7" s="64" t="s">
        <v>409</v>
      </c>
      <c r="D7" s="64">
        <v>107</v>
      </c>
      <c r="E7" s="64" t="s">
        <v>7</v>
      </c>
      <c r="F7" s="68">
        <v>0.524305555555556</v>
      </c>
      <c r="G7" s="68">
        <v>0.6787615740740741</v>
      </c>
      <c r="H7" s="68">
        <f>G7-F7</f>
        <v>0.1544560185185181</v>
      </c>
      <c r="I7" s="68">
        <f>H7*100/D7</f>
        <v>0.14435141917618513</v>
      </c>
      <c r="J7" s="64">
        <v>5</v>
      </c>
    </row>
    <row r="8" spans="1:10" s="69" customFormat="1" ht="16.5" thickBot="1">
      <c r="A8" s="64">
        <v>58</v>
      </c>
      <c r="B8" s="76" t="s">
        <v>40</v>
      </c>
      <c r="C8" s="64" t="s">
        <v>424</v>
      </c>
      <c r="D8" s="64">
        <v>108</v>
      </c>
      <c r="E8" s="64" t="s">
        <v>27</v>
      </c>
      <c r="F8" s="68">
        <v>0.524305555555556</v>
      </c>
      <c r="G8" s="68">
        <v>0.6809259259259259</v>
      </c>
      <c r="H8" s="68">
        <f>G8-F8</f>
        <v>0.1566203703703699</v>
      </c>
      <c r="I8" s="68">
        <f>H8*100/D8</f>
        <v>0.14501886145404622</v>
      </c>
      <c r="J8" s="64">
        <v>6</v>
      </c>
    </row>
    <row r="9" spans="1:10" s="69" customFormat="1" ht="16.5" thickBot="1">
      <c r="A9" s="64">
        <v>1</v>
      </c>
      <c r="B9" s="76" t="s">
        <v>393</v>
      </c>
      <c r="C9" s="64" t="s">
        <v>409</v>
      </c>
      <c r="D9" s="64">
        <v>107</v>
      </c>
      <c r="E9" s="64" t="s">
        <v>27</v>
      </c>
      <c r="F9" s="68">
        <v>0.524305555555556</v>
      </c>
      <c r="G9" s="68">
        <v>0.6799768518518517</v>
      </c>
      <c r="H9" s="68">
        <f>G9-F9</f>
        <v>0.15567129629629572</v>
      </c>
      <c r="I9" s="68">
        <f>H9*100/D9</f>
        <v>0.1454871928002764</v>
      </c>
      <c r="J9" s="64">
        <v>7</v>
      </c>
    </row>
    <row r="10" spans="1:10" s="69" customFormat="1" ht="16.5" thickBot="1">
      <c r="A10" s="64">
        <v>64</v>
      </c>
      <c r="B10" s="76" t="s">
        <v>391</v>
      </c>
      <c r="C10" s="64" t="s">
        <v>410</v>
      </c>
      <c r="D10" s="64">
        <v>106</v>
      </c>
      <c r="E10" s="64" t="s">
        <v>36</v>
      </c>
      <c r="F10" s="68">
        <v>0.524305555555556</v>
      </c>
      <c r="G10" s="68">
        <v>0.6805324074074074</v>
      </c>
      <c r="H10" s="68">
        <f>G10-F10</f>
        <v>0.15622685185185137</v>
      </c>
      <c r="I10" s="68">
        <f>H10*100/D10</f>
        <v>0.1473838225017466</v>
      </c>
      <c r="J10" s="64">
        <v>8</v>
      </c>
    </row>
    <row r="11" spans="1:10" s="69" customFormat="1" ht="16.5" thickBot="1">
      <c r="A11" s="64">
        <v>68</v>
      </c>
      <c r="B11" s="76" t="s">
        <v>390</v>
      </c>
      <c r="C11" s="64" t="s">
        <v>408</v>
      </c>
      <c r="D11" s="64">
        <v>110</v>
      </c>
      <c r="E11" s="64" t="s">
        <v>7</v>
      </c>
      <c r="F11" s="68">
        <v>0.5243055555555556</v>
      </c>
      <c r="G11" s="68">
        <v>0.6956481481481481</v>
      </c>
      <c r="H11" s="68">
        <f>G11-F11</f>
        <v>0.17134259259259255</v>
      </c>
      <c r="I11" s="68">
        <f>H11*100/D11</f>
        <v>0.15576599326599325</v>
      </c>
      <c r="J11" s="64">
        <v>9</v>
      </c>
    </row>
    <row r="12" spans="1:10" s="69" customFormat="1" ht="16.5" thickBot="1">
      <c r="A12" s="64">
        <v>55</v>
      </c>
      <c r="B12" s="76" t="s">
        <v>431</v>
      </c>
      <c r="C12" s="64" t="s">
        <v>424</v>
      </c>
      <c r="D12" s="64">
        <v>106</v>
      </c>
      <c r="E12" s="64" t="s">
        <v>27</v>
      </c>
      <c r="F12" s="68">
        <v>0.524305555555556</v>
      </c>
      <c r="G12" s="68">
        <v>0.695787037037037</v>
      </c>
      <c r="H12" s="68">
        <f>G12-F12</f>
        <v>0.171481481481481</v>
      </c>
      <c r="I12" s="68">
        <f>H12*100/D12</f>
        <v>0.16177498252969907</v>
      </c>
      <c r="J12" s="64">
        <v>10</v>
      </c>
    </row>
    <row r="18" ht="12.75">
      <c r="C18" t="s">
        <v>23</v>
      </c>
    </row>
  </sheetData>
  <sheetProtection/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95" zoomScaleNormal="95" zoomScalePageLayoutView="0" workbookViewId="0" topLeftCell="A1">
      <selection activeCell="A1" sqref="A1:J8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5" width="12.7109375" style="0" customWidth="1"/>
    <col min="6" max="6" width="14.7109375" style="29" customWidth="1"/>
    <col min="7" max="7" width="14.57421875" style="29" customWidth="1"/>
    <col min="8" max="8" width="15.7109375" style="29" customWidth="1"/>
    <col min="9" max="9" width="15.7109375" style="0" customWidth="1"/>
    <col min="10" max="10" width="5.7109375" style="0" customWidth="1"/>
  </cols>
  <sheetData>
    <row r="1" spans="1:4" ht="24" thickBot="1">
      <c r="A1" s="57" t="s">
        <v>419</v>
      </c>
      <c r="B1" s="74"/>
      <c r="C1" s="75" t="s">
        <v>418</v>
      </c>
      <c r="D1" s="75"/>
    </row>
    <row r="2" spans="1:10" s="28" customFormat="1" ht="13.5" thickBot="1">
      <c r="A2" s="36" t="s">
        <v>266</v>
      </c>
      <c r="B2" s="36" t="s">
        <v>253</v>
      </c>
      <c r="C2" s="36" t="s">
        <v>422</v>
      </c>
      <c r="D2" s="40" t="s">
        <v>268</v>
      </c>
      <c r="E2" s="40" t="s">
        <v>255</v>
      </c>
      <c r="F2" s="41" t="s">
        <v>269</v>
      </c>
      <c r="G2" s="41" t="s">
        <v>270</v>
      </c>
      <c r="H2" s="41" t="s">
        <v>272</v>
      </c>
      <c r="I2" s="41" t="s">
        <v>271</v>
      </c>
      <c r="J2" s="44" t="s">
        <v>273</v>
      </c>
    </row>
    <row r="3" spans="1:10" ht="16.5" thickBot="1">
      <c r="A3" s="64">
        <v>52</v>
      </c>
      <c r="B3" s="76" t="s">
        <v>427</v>
      </c>
      <c r="C3" s="64" t="s">
        <v>407</v>
      </c>
      <c r="D3" s="64">
        <v>114</v>
      </c>
      <c r="E3" s="64" t="s">
        <v>36</v>
      </c>
      <c r="F3" s="68">
        <v>0.527777777777778</v>
      </c>
      <c r="G3" s="68">
        <v>0.693113425925926</v>
      </c>
      <c r="H3" s="68">
        <f>G3-F3</f>
        <v>0.16533564814814794</v>
      </c>
      <c r="I3" s="68">
        <f>H3*100/D3</f>
        <v>0.14503127030539295</v>
      </c>
      <c r="J3" s="64">
        <v>1</v>
      </c>
    </row>
    <row r="4" spans="1:10" s="69" customFormat="1" ht="16.5" thickBot="1">
      <c r="A4" s="64">
        <v>41</v>
      </c>
      <c r="B4" s="76" t="s">
        <v>285</v>
      </c>
      <c r="C4" s="64" t="s">
        <v>430</v>
      </c>
      <c r="D4" s="64">
        <v>113</v>
      </c>
      <c r="E4" s="64" t="s">
        <v>7</v>
      </c>
      <c r="F4" s="68">
        <v>0.527777777777778</v>
      </c>
      <c r="G4" s="68">
        <v>0.6964699074074074</v>
      </c>
      <c r="H4" s="68">
        <f>G4-F4</f>
        <v>0.16869212962962943</v>
      </c>
      <c r="I4" s="68">
        <f>H4*100/D4</f>
        <v>0.14928507046869863</v>
      </c>
      <c r="J4" s="64">
        <v>2</v>
      </c>
    </row>
    <row r="5" spans="1:10" s="69" customFormat="1" ht="16.5" thickBot="1">
      <c r="A5" s="64">
        <v>53</v>
      </c>
      <c r="B5" s="76" t="s">
        <v>428</v>
      </c>
      <c r="C5" s="64" t="s">
        <v>429</v>
      </c>
      <c r="D5" s="64">
        <v>115</v>
      </c>
      <c r="E5" s="64" t="s">
        <v>27</v>
      </c>
      <c r="F5" s="68">
        <v>0.527777777777778</v>
      </c>
      <c r="G5" s="68">
        <v>0.7069907407407406</v>
      </c>
      <c r="H5" s="68">
        <f>G5-F5</f>
        <v>0.17921296296296263</v>
      </c>
      <c r="I5" s="68">
        <f>H5*100/D5</f>
        <v>0.15583735909822838</v>
      </c>
      <c r="J5" s="64">
        <v>3</v>
      </c>
    </row>
    <row r="6" spans="1:10" s="69" customFormat="1" ht="16.5" thickBot="1">
      <c r="A6" s="78"/>
      <c r="B6" s="78"/>
      <c r="C6" s="78"/>
      <c r="D6" s="78"/>
      <c r="E6" s="78"/>
      <c r="F6" s="79"/>
      <c r="G6" s="79"/>
      <c r="H6" s="79"/>
      <c r="I6" s="78"/>
      <c r="J6" s="78"/>
    </row>
    <row r="7" spans="1:10" s="69" customFormat="1" ht="16.5" thickBot="1">
      <c r="A7" s="64"/>
      <c r="B7" s="67"/>
      <c r="C7" s="64"/>
      <c r="D7" s="64"/>
      <c r="E7" s="64"/>
      <c r="F7" s="68">
        <v>0.527777777777778</v>
      </c>
      <c r="G7" s="68"/>
      <c r="H7" s="68">
        <f>G7-F7</f>
        <v>-0.527777777777778</v>
      </c>
      <c r="I7" s="68" t="e">
        <f>H7*100/D7</f>
        <v>#DIV/0!</v>
      </c>
      <c r="J7" s="64"/>
    </row>
    <row r="8" spans="1:10" s="69" customFormat="1" ht="16.5" thickBot="1">
      <c r="A8" s="64"/>
      <c r="B8" s="67"/>
      <c r="C8" s="64"/>
      <c r="D8" s="64"/>
      <c r="E8" s="64"/>
      <c r="F8" s="68">
        <v>0.527777777777778</v>
      </c>
      <c r="G8" s="68"/>
      <c r="H8" s="68">
        <f>G8-F8</f>
        <v>-0.527777777777778</v>
      </c>
      <c r="I8" s="68" t="e">
        <f>H8*100/D8</f>
        <v>#DIV/0!</v>
      </c>
      <c r="J8" s="64"/>
    </row>
    <row r="13" ht="12.75">
      <c r="F13" s="29" t="s">
        <v>23</v>
      </c>
    </row>
  </sheetData>
  <sheetProtection/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95" zoomScaleNormal="95" zoomScalePageLayoutView="0" workbookViewId="0" topLeftCell="A1">
      <selection activeCell="G9" sqref="G9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5" width="12.7109375" style="0" customWidth="1"/>
    <col min="6" max="6" width="14.7109375" style="29" customWidth="1"/>
    <col min="7" max="7" width="14.57421875" style="29" customWidth="1"/>
    <col min="8" max="8" width="15.7109375" style="29" customWidth="1"/>
    <col min="9" max="9" width="15.7109375" style="0" customWidth="1"/>
    <col min="10" max="10" width="5.7109375" style="0" customWidth="1"/>
  </cols>
  <sheetData>
    <row r="1" ht="24" thickBot="1">
      <c r="A1" s="57" t="s">
        <v>421</v>
      </c>
    </row>
    <row r="2" spans="1:10" s="28" customFormat="1" ht="13.5" thickBot="1">
      <c r="A2" s="36" t="s">
        <v>266</v>
      </c>
      <c r="B2" s="36" t="s">
        <v>253</v>
      </c>
      <c r="C2" s="36" t="s">
        <v>420</v>
      </c>
      <c r="D2" s="40" t="s">
        <v>268</v>
      </c>
      <c r="E2" s="40" t="s">
        <v>255</v>
      </c>
      <c r="F2" s="41" t="s">
        <v>269</v>
      </c>
      <c r="G2" s="41" t="s">
        <v>270</v>
      </c>
      <c r="H2" s="41" t="s">
        <v>272</v>
      </c>
      <c r="I2" s="41" t="s">
        <v>271</v>
      </c>
      <c r="J2" s="44" t="s">
        <v>273</v>
      </c>
    </row>
    <row r="3" spans="1:10" s="69" customFormat="1" ht="16.5" thickBot="1">
      <c r="A3" s="64"/>
      <c r="B3" s="67"/>
      <c r="C3" s="64"/>
      <c r="D3" s="64"/>
      <c r="E3" s="64"/>
      <c r="F3" s="68"/>
      <c r="G3" s="68"/>
      <c r="H3" s="68">
        <f aca="true" t="shared" si="0" ref="H3:H8">G3-F3</f>
        <v>0</v>
      </c>
      <c r="I3" s="68" t="e">
        <f aca="true" t="shared" si="1" ref="I3:I8">H3*100/D3</f>
        <v>#DIV/0!</v>
      </c>
      <c r="J3" s="64"/>
    </row>
    <row r="4" spans="1:10" s="69" customFormat="1" ht="16.5" thickBot="1">
      <c r="A4" s="64"/>
      <c r="B4" s="67"/>
      <c r="C4" s="64"/>
      <c r="D4" s="64"/>
      <c r="E4" s="64"/>
      <c r="F4" s="68"/>
      <c r="G4" s="68"/>
      <c r="H4" s="68">
        <f t="shared" si="0"/>
        <v>0</v>
      </c>
      <c r="I4" s="68" t="e">
        <f t="shared" si="1"/>
        <v>#DIV/0!</v>
      </c>
      <c r="J4" s="64"/>
    </row>
    <row r="5" spans="1:10" s="69" customFormat="1" ht="16.5" thickBot="1">
      <c r="A5" s="64"/>
      <c r="B5" s="67"/>
      <c r="C5" s="64"/>
      <c r="D5" s="64"/>
      <c r="E5" s="64"/>
      <c r="F5" s="68"/>
      <c r="G5" s="68"/>
      <c r="H5" s="68">
        <f t="shared" si="0"/>
        <v>0</v>
      </c>
      <c r="I5" s="68" t="e">
        <f t="shared" si="1"/>
        <v>#DIV/0!</v>
      </c>
      <c r="J5" s="64"/>
    </row>
    <row r="6" spans="1:10" s="69" customFormat="1" ht="16.5" thickBot="1">
      <c r="A6" s="64"/>
      <c r="B6" s="67"/>
      <c r="C6" s="64"/>
      <c r="D6" s="64"/>
      <c r="E6" s="64"/>
      <c r="F6" s="68"/>
      <c r="G6" s="68"/>
      <c r="H6" s="68">
        <f t="shared" si="0"/>
        <v>0</v>
      </c>
      <c r="I6" s="68" t="e">
        <f t="shared" si="1"/>
        <v>#DIV/0!</v>
      </c>
      <c r="J6" s="64"/>
    </row>
    <row r="7" spans="1:10" s="69" customFormat="1" ht="16.5" thickBot="1">
      <c r="A7" s="64"/>
      <c r="B7" s="67"/>
      <c r="C7" s="64"/>
      <c r="D7" s="64"/>
      <c r="E7" s="64"/>
      <c r="F7" s="68"/>
      <c r="G7" s="68"/>
      <c r="H7" s="68">
        <f t="shared" si="0"/>
        <v>0</v>
      </c>
      <c r="I7" s="68" t="e">
        <f t="shared" si="1"/>
        <v>#DIV/0!</v>
      </c>
      <c r="J7" s="64"/>
    </row>
    <row r="8" spans="1:10" s="69" customFormat="1" ht="16.5" thickBot="1">
      <c r="A8" s="64"/>
      <c r="B8" s="67"/>
      <c r="C8" s="64"/>
      <c r="D8" s="64"/>
      <c r="E8" s="64"/>
      <c r="F8" s="68"/>
      <c r="G8" s="68"/>
      <c r="H8" s="68">
        <f t="shared" si="0"/>
        <v>0</v>
      </c>
      <c r="I8" s="68" t="e">
        <f t="shared" si="1"/>
        <v>#DIV/0!</v>
      </c>
      <c r="J8" s="64"/>
    </row>
    <row r="11" ht="12.75">
      <c r="B11" s="70"/>
    </row>
  </sheetData>
  <sheetProtection/>
  <printOptions gridLines="1"/>
  <pageMargins left="0.22" right="0.51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5" zoomScaleNormal="85" zoomScalePageLayoutView="0" workbookViewId="0" topLeftCell="A1">
      <selection activeCell="A1" sqref="A1:J26"/>
    </sheetView>
  </sheetViews>
  <sheetFormatPr defaultColWidth="11.421875" defaultRowHeight="12.75"/>
  <cols>
    <col min="1" max="1" width="11.00390625" style="0" customWidth="1"/>
    <col min="2" max="2" width="20.7109375" style="0" customWidth="1"/>
    <col min="3" max="3" width="20.28125" style="0" customWidth="1"/>
    <col min="4" max="4" width="12.7109375" style="0" customWidth="1"/>
    <col min="5" max="5" width="9.140625" style="29" customWidth="1"/>
    <col min="6" max="6" width="11.8515625" style="29" customWidth="1"/>
    <col min="7" max="7" width="15.7109375" style="29" customWidth="1"/>
    <col min="8" max="8" width="14.7109375" style="29" customWidth="1"/>
    <col min="9" max="9" width="15.7109375" style="0" customWidth="1"/>
    <col min="10" max="10" width="5.7109375" style="71" customWidth="1"/>
  </cols>
  <sheetData>
    <row r="1" spans="1:3" ht="24.75" customHeight="1" thickBot="1">
      <c r="A1" s="59" t="s">
        <v>286</v>
      </c>
      <c r="C1" s="73">
        <v>40335</v>
      </c>
    </row>
    <row r="2" spans="1:10" s="28" customFormat="1" ht="32.25" customHeight="1" thickBot="1">
      <c r="A2" s="60" t="s">
        <v>287</v>
      </c>
      <c r="B2" s="36" t="s">
        <v>253</v>
      </c>
      <c r="C2" s="36" t="s">
        <v>267</v>
      </c>
      <c r="D2" s="40" t="s">
        <v>268</v>
      </c>
      <c r="E2" s="41" t="s">
        <v>255</v>
      </c>
      <c r="F2" s="41" t="s">
        <v>269</v>
      </c>
      <c r="G2" s="41" t="s">
        <v>270</v>
      </c>
      <c r="H2" s="41" t="s">
        <v>272</v>
      </c>
      <c r="I2" s="41" t="s">
        <v>271</v>
      </c>
      <c r="J2" s="81" t="s">
        <v>273</v>
      </c>
    </row>
    <row r="3" spans="1:11" s="69" customFormat="1" ht="16.5" thickBot="1">
      <c r="A3" s="64">
        <v>69</v>
      </c>
      <c r="B3" s="76" t="s">
        <v>389</v>
      </c>
      <c r="C3" s="64" t="s">
        <v>417</v>
      </c>
      <c r="D3" s="64">
        <v>105</v>
      </c>
      <c r="E3" s="64" t="s">
        <v>27</v>
      </c>
      <c r="F3" s="68">
        <v>0.5243055555555556</v>
      </c>
      <c r="G3" s="68">
        <v>0.6662731481481482</v>
      </c>
      <c r="H3" s="68">
        <f>G3-F3</f>
        <v>0.14196759259259262</v>
      </c>
      <c r="I3" s="80">
        <f>H3*100/D3</f>
        <v>0.1352072310405644</v>
      </c>
      <c r="J3" s="66">
        <v>1</v>
      </c>
      <c r="K3" s="58"/>
    </row>
    <row r="4" spans="1:11" s="69" customFormat="1" ht="16.5" thickBot="1">
      <c r="A4" s="64">
        <v>36</v>
      </c>
      <c r="B4" s="77" t="s">
        <v>386</v>
      </c>
      <c r="C4" s="64" t="s">
        <v>415</v>
      </c>
      <c r="D4" s="64">
        <v>99</v>
      </c>
      <c r="E4" s="64" t="s">
        <v>27</v>
      </c>
      <c r="F4" s="68">
        <v>0.520833333333333</v>
      </c>
      <c r="G4" s="68">
        <v>0.6575810185185186</v>
      </c>
      <c r="H4" s="68">
        <f>G4-F4</f>
        <v>0.13674768518518554</v>
      </c>
      <c r="I4" s="80">
        <f>H4*100/D4</f>
        <v>0.13812897493453086</v>
      </c>
      <c r="J4" s="83">
        <v>2</v>
      </c>
      <c r="K4" s="58"/>
    </row>
    <row r="5" spans="1:11" s="69" customFormat="1" ht="16.5" thickBot="1">
      <c r="A5" s="64">
        <v>60</v>
      </c>
      <c r="B5" s="76" t="s">
        <v>190</v>
      </c>
      <c r="C5" s="64" t="s">
        <v>409</v>
      </c>
      <c r="D5" s="64">
        <v>107</v>
      </c>
      <c r="E5" s="64" t="s">
        <v>7</v>
      </c>
      <c r="F5" s="68">
        <v>0.524305555555556</v>
      </c>
      <c r="G5" s="68">
        <v>0.674525462962963</v>
      </c>
      <c r="H5" s="68">
        <f>G5-F5</f>
        <v>0.15021990740740698</v>
      </c>
      <c r="I5" s="80">
        <f>H5*100/D5</f>
        <v>0.14039243682935232</v>
      </c>
      <c r="J5" s="83">
        <v>3</v>
      </c>
      <c r="K5" s="58"/>
    </row>
    <row r="6" spans="1:11" s="69" customFormat="1" ht="16.5" thickBot="1">
      <c r="A6" s="64">
        <v>15</v>
      </c>
      <c r="B6" s="76" t="s">
        <v>392</v>
      </c>
      <c r="C6" s="64" t="s">
        <v>411</v>
      </c>
      <c r="D6" s="64">
        <v>108</v>
      </c>
      <c r="E6" s="64" t="s">
        <v>36</v>
      </c>
      <c r="F6" s="68">
        <v>0.524305555555556</v>
      </c>
      <c r="G6" s="68">
        <v>0.6760532407407407</v>
      </c>
      <c r="H6" s="68">
        <f>G6-F6</f>
        <v>0.15174768518518467</v>
      </c>
      <c r="I6" s="80">
        <f>H6*100/D6</f>
        <v>0.14050711591220802</v>
      </c>
      <c r="J6" s="66">
        <v>4</v>
      </c>
      <c r="K6" s="58"/>
    </row>
    <row r="7" spans="1:11" s="69" customFormat="1" ht="16.5" thickBot="1">
      <c r="A7" s="64">
        <v>33</v>
      </c>
      <c r="B7" s="76" t="s">
        <v>101</v>
      </c>
      <c r="C7" s="64" t="s">
        <v>409</v>
      </c>
      <c r="D7" s="64">
        <v>107</v>
      </c>
      <c r="E7" s="64" t="s">
        <v>36</v>
      </c>
      <c r="F7" s="68">
        <v>0.524305555555556</v>
      </c>
      <c r="G7" s="68">
        <v>0.678298611111111</v>
      </c>
      <c r="H7" s="68">
        <f>G7-F7</f>
        <v>0.15399305555555498</v>
      </c>
      <c r="I7" s="80">
        <f>H7*100/D7</f>
        <v>0.14391874350986447</v>
      </c>
      <c r="J7" s="83">
        <v>5</v>
      </c>
      <c r="K7" s="58"/>
    </row>
    <row r="8" spans="1:11" s="69" customFormat="1" ht="16.5" thickBot="1">
      <c r="A8" s="64">
        <v>28</v>
      </c>
      <c r="B8" s="76" t="s">
        <v>28</v>
      </c>
      <c r="C8" s="64" t="s">
        <v>409</v>
      </c>
      <c r="D8" s="64">
        <v>107</v>
      </c>
      <c r="E8" s="64" t="s">
        <v>7</v>
      </c>
      <c r="F8" s="68">
        <v>0.524305555555556</v>
      </c>
      <c r="G8" s="68">
        <v>0.6787615740740741</v>
      </c>
      <c r="H8" s="68">
        <f>G8-F8</f>
        <v>0.1544560185185181</v>
      </c>
      <c r="I8" s="80">
        <f>H8*100/D8</f>
        <v>0.14435141917618513</v>
      </c>
      <c r="J8" s="83">
        <v>6</v>
      </c>
      <c r="K8" s="58"/>
    </row>
    <row r="9" spans="1:11" s="69" customFormat="1" ht="16.5" thickBot="1">
      <c r="A9" s="64">
        <v>58</v>
      </c>
      <c r="B9" s="76" t="s">
        <v>40</v>
      </c>
      <c r="C9" s="64" t="s">
        <v>424</v>
      </c>
      <c r="D9" s="64">
        <v>108</v>
      </c>
      <c r="E9" s="64" t="s">
        <v>27</v>
      </c>
      <c r="F9" s="68">
        <v>0.524305555555556</v>
      </c>
      <c r="G9" s="68">
        <v>0.6809259259259259</v>
      </c>
      <c r="H9" s="68">
        <f>G9-F9</f>
        <v>0.1566203703703699</v>
      </c>
      <c r="I9" s="80">
        <f>H9*100/D9</f>
        <v>0.14501886145404622</v>
      </c>
      <c r="J9" s="66">
        <v>7</v>
      </c>
      <c r="K9" s="58"/>
    </row>
    <row r="10" spans="1:11" s="69" customFormat="1" ht="16.5" thickBot="1">
      <c r="A10" s="64">
        <v>52</v>
      </c>
      <c r="B10" s="76" t="s">
        <v>427</v>
      </c>
      <c r="C10" s="64" t="s">
        <v>407</v>
      </c>
      <c r="D10" s="64">
        <v>114</v>
      </c>
      <c r="E10" s="64" t="s">
        <v>36</v>
      </c>
      <c r="F10" s="68">
        <v>0.527777777777778</v>
      </c>
      <c r="G10" s="68">
        <v>0.693113425925926</v>
      </c>
      <c r="H10" s="68">
        <f>G10-F10</f>
        <v>0.16533564814814794</v>
      </c>
      <c r="I10" s="80">
        <f>H10*100/D10</f>
        <v>0.14503127030539295</v>
      </c>
      <c r="J10" s="83">
        <v>8</v>
      </c>
      <c r="K10" s="58"/>
    </row>
    <row r="11" spans="1:11" s="69" customFormat="1" ht="16.5" thickBot="1">
      <c r="A11" s="64">
        <v>9</v>
      </c>
      <c r="B11" s="77" t="s">
        <v>49</v>
      </c>
      <c r="C11" s="64" t="s">
        <v>414</v>
      </c>
      <c r="D11" s="64">
        <v>98</v>
      </c>
      <c r="E11" s="64" t="s">
        <v>36</v>
      </c>
      <c r="F11" s="68">
        <v>0.520833333333333</v>
      </c>
      <c r="G11" s="68">
        <v>0.6629861111111112</v>
      </c>
      <c r="H11" s="68">
        <f>G11-F11</f>
        <v>0.14215277777777813</v>
      </c>
      <c r="I11" s="80">
        <f>H11*100/D11</f>
        <v>0.1450538548752838</v>
      </c>
      <c r="J11" s="83">
        <v>9</v>
      </c>
      <c r="K11" s="58"/>
    </row>
    <row r="12" spans="1:11" s="69" customFormat="1" ht="16.5" thickBot="1">
      <c r="A12" s="64">
        <v>1</v>
      </c>
      <c r="B12" s="76" t="s">
        <v>393</v>
      </c>
      <c r="C12" s="64" t="s">
        <v>409</v>
      </c>
      <c r="D12" s="64">
        <v>107</v>
      </c>
      <c r="E12" s="64" t="s">
        <v>27</v>
      </c>
      <c r="F12" s="68">
        <v>0.524305555555556</v>
      </c>
      <c r="G12" s="68">
        <v>0.6799768518518517</v>
      </c>
      <c r="H12" s="68">
        <f>G12-F12</f>
        <v>0.15567129629629572</v>
      </c>
      <c r="I12" s="80">
        <f>H12*100/D12</f>
        <v>0.1454871928002764</v>
      </c>
      <c r="J12" s="66">
        <v>10</v>
      </c>
      <c r="K12" s="58"/>
    </row>
    <row r="13" spans="1:11" s="69" customFormat="1" ht="16.5" thickBot="1">
      <c r="A13" s="64">
        <v>70</v>
      </c>
      <c r="B13" s="77" t="s">
        <v>42</v>
      </c>
      <c r="C13" s="64" t="s">
        <v>413</v>
      </c>
      <c r="D13" s="64">
        <v>93</v>
      </c>
      <c r="E13" s="64" t="s">
        <v>35</v>
      </c>
      <c r="F13" s="68">
        <v>0.520833333333333</v>
      </c>
      <c r="G13" s="68">
        <v>0.6575578703703704</v>
      </c>
      <c r="H13" s="68">
        <f>G13-F13</f>
        <v>0.13672453703703735</v>
      </c>
      <c r="I13" s="80">
        <f>H13*100/D13</f>
        <v>0.1470156312226208</v>
      </c>
      <c r="J13" s="83">
        <v>11</v>
      </c>
      <c r="K13" s="58"/>
    </row>
    <row r="14" spans="1:11" s="69" customFormat="1" ht="16.5" thickBot="1">
      <c r="A14" s="64">
        <v>64</v>
      </c>
      <c r="B14" s="76" t="s">
        <v>391</v>
      </c>
      <c r="C14" s="64" t="s">
        <v>410</v>
      </c>
      <c r="D14" s="64">
        <v>106</v>
      </c>
      <c r="E14" s="64" t="s">
        <v>36</v>
      </c>
      <c r="F14" s="68">
        <v>0.524305555555556</v>
      </c>
      <c r="G14" s="68">
        <v>0.6805324074074074</v>
      </c>
      <c r="H14" s="68">
        <f>G14-F14</f>
        <v>0.15622685185185137</v>
      </c>
      <c r="I14" s="80">
        <f>H14*100/D14</f>
        <v>0.1473838225017466</v>
      </c>
      <c r="J14" s="83">
        <v>12</v>
      </c>
      <c r="K14" s="58"/>
    </row>
    <row r="15" spans="1:11" s="69" customFormat="1" ht="16.5" thickBot="1">
      <c r="A15" s="64">
        <v>41</v>
      </c>
      <c r="B15" s="76" t="s">
        <v>285</v>
      </c>
      <c r="C15" s="64" t="s">
        <v>430</v>
      </c>
      <c r="D15" s="64">
        <v>113</v>
      </c>
      <c r="E15" s="64" t="s">
        <v>7</v>
      </c>
      <c r="F15" s="68">
        <v>0.527777777777778</v>
      </c>
      <c r="G15" s="68">
        <v>0.6964699074074074</v>
      </c>
      <c r="H15" s="68">
        <f>G15-F15</f>
        <v>0.16869212962962943</v>
      </c>
      <c r="I15" s="80">
        <f>H15*100/D15</f>
        <v>0.14928507046869863</v>
      </c>
      <c r="J15" s="66">
        <v>13</v>
      </c>
      <c r="K15" s="58"/>
    </row>
    <row r="16" spans="1:11" s="69" customFormat="1" ht="16.5" thickBot="1">
      <c r="A16" s="64">
        <v>24</v>
      </c>
      <c r="B16" s="77" t="s">
        <v>388</v>
      </c>
      <c r="C16" s="64" t="s">
        <v>416</v>
      </c>
      <c r="D16" s="64">
        <v>96</v>
      </c>
      <c r="E16" s="64" t="s">
        <v>36</v>
      </c>
      <c r="F16" s="68">
        <v>0.520833333333333</v>
      </c>
      <c r="G16" s="68">
        <v>0.6643865740740741</v>
      </c>
      <c r="H16" s="68">
        <f>G16-F16</f>
        <v>0.14355324074074105</v>
      </c>
      <c r="I16" s="80">
        <f>H16*100/D16</f>
        <v>0.14953462577160526</v>
      </c>
      <c r="J16" s="83">
        <v>14</v>
      </c>
      <c r="K16" s="58"/>
    </row>
    <row r="17" spans="1:11" s="69" customFormat="1" ht="16.5" thickBot="1">
      <c r="A17" s="64">
        <v>20</v>
      </c>
      <c r="B17" s="77" t="s">
        <v>432</v>
      </c>
      <c r="C17" s="64" t="s">
        <v>433</v>
      </c>
      <c r="D17" s="64">
        <v>95</v>
      </c>
      <c r="E17" s="64" t="s">
        <v>27</v>
      </c>
      <c r="F17" s="68">
        <v>0.5208333333333334</v>
      </c>
      <c r="G17" s="68">
        <v>0.664050925925926</v>
      </c>
      <c r="H17" s="68">
        <f>G17-F17</f>
        <v>0.1432175925925926</v>
      </c>
      <c r="I17" s="80">
        <f>H17*100/D17</f>
        <v>0.15075536062378167</v>
      </c>
      <c r="J17" s="83">
        <v>15</v>
      </c>
      <c r="K17" s="58"/>
    </row>
    <row r="18" spans="1:11" s="69" customFormat="1" ht="16.5" thickBot="1">
      <c r="A18" s="64">
        <v>32</v>
      </c>
      <c r="B18" s="77" t="s">
        <v>110</v>
      </c>
      <c r="C18" s="64" t="s">
        <v>412</v>
      </c>
      <c r="D18" s="64">
        <v>96</v>
      </c>
      <c r="E18" s="64" t="s">
        <v>27</v>
      </c>
      <c r="F18" s="68">
        <v>0.5208333333333334</v>
      </c>
      <c r="G18" s="68">
        <v>0.6660300925925926</v>
      </c>
      <c r="H18" s="68">
        <f>G18-F18</f>
        <v>0.14519675925925923</v>
      </c>
      <c r="I18" s="80">
        <f>H18*100/D18</f>
        <v>0.15124662422839505</v>
      </c>
      <c r="J18" s="66">
        <v>16</v>
      </c>
      <c r="K18" s="58"/>
    </row>
    <row r="19" spans="1:11" s="69" customFormat="1" ht="16.5" thickBot="1">
      <c r="A19" s="64">
        <v>59</v>
      </c>
      <c r="B19" s="77" t="s">
        <v>426</v>
      </c>
      <c r="C19" s="64" t="s">
        <v>413</v>
      </c>
      <c r="D19" s="64">
        <v>93</v>
      </c>
      <c r="E19" s="64" t="s">
        <v>36</v>
      </c>
      <c r="F19" s="68">
        <v>0.5208333333333334</v>
      </c>
      <c r="G19" s="68">
        <v>0.6628703703703703</v>
      </c>
      <c r="H19" s="68">
        <f>G19-F19</f>
        <v>0.14203703703703696</v>
      </c>
      <c r="I19" s="80">
        <f>H19*100/D19</f>
        <v>0.15272799681401822</v>
      </c>
      <c r="J19" s="83">
        <v>17</v>
      </c>
      <c r="K19" s="58"/>
    </row>
    <row r="20" spans="1:11" s="69" customFormat="1" ht="16.5" thickBot="1">
      <c r="A20" s="64">
        <v>68</v>
      </c>
      <c r="B20" s="76" t="s">
        <v>390</v>
      </c>
      <c r="C20" s="64" t="s">
        <v>408</v>
      </c>
      <c r="D20" s="64">
        <v>110</v>
      </c>
      <c r="E20" s="64" t="s">
        <v>7</v>
      </c>
      <c r="F20" s="68">
        <v>0.5243055555555556</v>
      </c>
      <c r="G20" s="68">
        <v>0.6956481481481481</v>
      </c>
      <c r="H20" s="68">
        <f>G20-F20</f>
        <v>0.17134259259259255</v>
      </c>
      <c r="I20" s="80">
        <f>H20*100/D20</f>
        <v>0.15576599326599325</v>
      </c>
      <c r="J20" s="83">
        <v>18</v>
      </c>
      <c r="K20" s="58"/>
    </row>
    <row r="21" spans="1:11" s="69" customFormat="1" ht="16.5" thickBot="1">
      <c r="A21" s="64">
        <v>53</v>
      </c>
      <c r="B21" s="76" t="s">
        <v>428</v>
      </c>
      <c r="C21" s="64" t="s">
        <v>429</v>
      </c>
      <c r="D21" s="64">
        <v>115</v>
      </c>
      <c r="E21" s="64" t="s">
        <v>27</v>
      </c>
      <c r="F21" s="68">
        <v>0.527777777777778</v>
      </c>
      <c r="G21" s="68">
        <v>0.7069907407407406</v>
      </c>
      <c r="H21" s="68">
        <f>G21-F21</f>
        <v>0.17921296296296263</v>
      </c>
      <c r="I21" s="80">
        <f>H21*100/D21</f>
        <v>0.15583735909822838</v>
      </c>
      <c r="J21" s="66">
        <v>19</v>
      </c>
      <c r="K21" s="58"/>
    </row>
    <row r="22" spans="1:11" s="69" customFormat="1" ht="16.5" thickBot="1">
      <c r="A22" s="64">
        <v>63</v>
      </c>
      <c r="B22" s="77" t="s">
        <v>434</v>
      </c>
      <c r="C22" s="64" t="s">
        <v>435</v>
      </c>
      <c r="D22" s="64">
        <v>101</v>
      </c>
      <c r="E22" s="64" t="s">
        <v>36</v>
      </c>
      <c r="F22" s="68">
        <v>0.520833333333333</v>
      </c>
      <c r="G22" s="68">
        <v>0.6821064814814815</v>
      </c>
      <c r="H22" s="68">
        <f>G22-F22</f>
        <v>0.16127314814814842</v>
      </c>
      <c r="I22" s="80">
        <f>H22*100/D22</f>
        <v>0.15967638430509745</v>
      </c>
      <c r="J22" s="83">
        <v>20</v>
      </c>
      <c r="K22" s="58"/>
    </row>
    <row r="23" spans="1:11" s="69" customFormat="1" ht="16.5" thickBot="1">
      <c r="A23" s="64">
        <v>55</v>
      </c>
      <c r="B23" s="76" t="s">
        <v>431</v>
      </c>
      <c r="C23" s="64" t="s">
        <v>424</v>
      </c>
      <c r="D23" s="64">
        <v>106</v>
      </c>
      <c r="E23" s="64" t="s">
        <v>27</v>
      </c>
      <c r="F23" s="68">
        <v>0.524305555555556</v>
      </c>
      <c r="G23" s="68">
        <v>0.695787037037037</v>
      </c>
      <c r="H23" s="68">
        <f>G23-F23</f>
        <v>0.171481481481481</v>
      </c>
      <c r="I23" s="80">
        <f>H23*100/D23</f>
        <v>0.16177498252969907</v>
      </c>
      <c r="J23" s="83">
        <v>21</v>
      </c>
      <c r="K23" s="58"/>
    </row>
    <row r="24" spans="1:11" s="69" customFormat="1" ht="16.5" thickBot="1">
      <c r="A24" s="64"/>
      <c r="B24" s="67"/>
      <c r="C24" s="64"/>
      <c r="D24" s="64"/>
      <c r="E24" s="64"/>
      <c r="F24" s="68"/>
      <c r="G24" s="68"/>
      <c r="H24" s="68">
        <f>G24-F24</f>
        <v>0</v>
      </c>
      <c r="I24" s="68" t="e">
        <f>H24*100/D24</f>
        <v>#DIV/0!</v>
      </c>
      <c r="J24" s="82"/>
      <c r="K24" s="58"/>
    </row>
    <row r="25" spans="1:11" s="69" customFormat="1" ht="16.5" thickBot="1">
      <c r="A25" s="64"/>
      <c r="B25" s="67"/>
      <c r="C25" s="64"/>
      <c r="D25" s="64"/>
      <c r="E25" s="64"/>
      <c r="F25" s="68"/>
      <c r="G25" s="68"/>
      <c r="H25" s="68">
        <f>G25-F25</f>
        <v>0</v>
      </c>
      <c r="I25" s="68" t="e">
        <f>H25*100/D25</f>
        <v>#DIV/0!</v>
      </c>
      <c r="J25" s="66"/>
      <c r="K25" s="58"/>
    </row>
    <row r="26" spans="1:11" s="69" customFormat="1" ht="16.5" thickBot="1">
      <c r="A26" s="64"/>
      <c r="B26" s="67"/>
      <c r="C26" s="64"/>
      <c r="D26" s="64"/>
      <c r="E26" s="64"/>
      <c r="F26" s="68"/>
      <c r="G26" s="68"/>
      <c r="H26" s="68">
        <f>G26-F26</f>
        <v>0</v>
      </c>
      <c r="I26" s="68" t="e">
        <f>H26*100/D26</f>
        <v>#DIV/0!</v>
      </c>
      <c r="J26" s="72"/>
      <c r="K26" s="58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4" width="12.7109375" style="0" customWidth="1"/>
    <col min="5" max="5" width="14.7109375" style="29" customWidth="1"/>
    <col min="6" max="6" width="14.57421875" style="29" customWidth="1"/>
    <col min="7" max="7" width="15.7109375" style="29" customWidth="1"/>
    <col min="8" max="8" width="15.7109375" style="0" customWidth="1"/>
    <col min="9" max="9" width="5.7109375" style="0" customWidth="1"/>
  </cols>
  <sheetData>
    <row r="1" spans="1:9" s="28" customFormat="1" ht="13.5" thickBot="1">
      <c r="A1" s="36" t="s">
        <v>266</v>
      </c>
      <c r="B1" s="36" t="s">
        <v>253</v>
      </c>
      <c r="C1" s="36" t="s">
        <v>267</v>
      </c>
      <c r="D1" s="40" t="s">
        <v>268</v>
      </c>
      <c r="E1" s="41" t="s">
        <v>269</v>
      </c>
      <c r="F1" s="41" t="s">
        <v>270</v>
      </c>
      <c r="G1" s="41" t="s">
        <v>272</v>
      </c>
      <c r="H1" s="41" t="s">
        <v>271</v>
      </c>
      <c r="I1" s="44" t="s">
        <v>273</v>
      </c>
    </row>
    <row r="2" spans="1:9" ht="12.75">
      <c r="A2" s="45"/>
      <c r="B2" s="37"/>
      <c r="C2" s="38"/>
      <c r="D2" s="39"/>
      <c r="E2" s="39"/>
      <c r="F2" s="42"/>
      <c r="G2" s="42">
        <f aca="true" t="shared" si="0" ref="G2:G21">F2-E2</f>
        <v>0</v>
      </c>
      <c r="H2" s="43" t="e">
        <f aca="true" t="shared" si="1" ref="H2:H21">G2*100/D2</f>
        <v>#DIV/0!</v>
      </c>
      <c r="I2" s="46"/>
    </row>
    <row r="3" spans="1:9" ht="12.75">
      <c r="A3" s="47"/>
      <c r="B3" s="30"/>
      <c r="C3" s="31"/>
      <c r="D3" s="32"/>
      <c r="E3" s="32"/>
      <c r="F3" s="33"/>
      <c r="G3" s="33">
        <f t="shared" si="0"/>
        <v>0</v>
      </c>
      <c r="H3" s="34" t="e">
        <f t="shared" si="1"/>
        <v>#DIV/0!</v>
      </c>
      <c r="I3" s="48"/>
    </row>
    <row r="4" spans="1:9" ht="12.75">
      <c r="A4" s="47"/>
      <c r="B4" s="30"/>
      <c r="C4" s="31"/>
      <c r="D4" s="32"/>
      <c r="E4" s="32"/>
      <c r="F4" s="33"/>
      <c r="G4" s="33">
        <f t="shared" si="0"/>
        <v>0</v>
      </c>
      <c r="H4" s="34" t="e">
        <f t="shared" si="1"/>
        <v>#DIV/0!</v>
      </c>
      <c r="I4" s="48"/>
    </row>
    <row r="5" spans="1:9" ht="12.75">
      <c r="A5" s="47"/>
      <c r="B5" s="30"/>
      <c r="C5" s="31"/>
      <c r="D5" s="32"/>
      <c r="E5" s="32"/>
      <c r="F5" s="33"/>
      <c r="G5" s="33">
        <f t="shared" si="0"/>
        <v>0</v>
      </c>
      <c r="H5" s="34" t="e">
        <f t="shared" si="1"/>
        <v>#DIV/0!</v>
      </c>
      <c r="I5" s="48"/>
    </row>
    <row r="6" spans="1:9" ht="12.75">
      <c r="A6" s="47"/>
      <c r="B6" s="30"/>
      <c r="C6" s="31"/>
      <c r="D6" s="32"/>
      <c r="E6" s="32"/>
      <c r="F6" s="33"/>
      <c r="G6" s="33">
        <f t="shared" si="0"/>
        <v>0</v>
      </c>
      <c r="H6" s="34" t="e">
        <f t="shared" si="1"/>
        <v>#DIV/0!</v>
      </c>
      <c r="I6" s="48"/>
    </row>
    <row r="7" spans="1:9" ht="12.75">
      <c r="A7" s="47"/>
      <c r="B7" s="30"/>
      <c r="C7" s="31"/>
      <c r="D7" s="32"/>
      <c r="E7" s="32"/>
      <c r="F7" s="33"/>
      <c r="G7" s="33">
        <f t="shared" si="0"/>
        <v>0</v>
      </c>
      <c r="H7" s="34" t="e">
        <f t="shared" si="1"/>
        <v>#DIV/0!</v>
      </c>
      <c r="I7" s="48"/>
    </row>
    <row r="8" spans="1:9" ht="12.75">
      <c r="A8" s="47"/>
      <c r="B8" s="30"/>
      <c r="C8" s="31"/>
      <c r="D8" s="32"/>
      <c r="E8" s="32"/>
      <c r="F8" s="33"/>
      <c r="G8" s="33">
        <f t="shared" si="0"/>
        <v>0</v>
      </c>
      <c r="H8" s="34" t="e">
        <f t="shared" si="1"/>
        <v>#DIV/0!</v>
      </c>
      <c r="I8" s="48"/>
    </row>
    <row r="9" spans="1:9" ht="12.75">
      <c r="A9" s="47"/>
      <c r="B9" s="30"/>
      <c r="C9" s="31"/>
      <c r="D9" s="32"/>
      <c r="E9" s="32"/>
      <c r="F9" s="33"/>
      <c r="G9" s="33">
        <f t="shared" si="0"/>
        <v>0</v>
      </c>
      <c r="H9" s="34" t="e">
        <f t="shared" si="1"/>
        <v>#DIV/0!</v>
      </c>
      <c r="I9" s="48"/>
    </row>
    <row r="10" spans="1:9" ht="12.75">
      <c r="A10" s="47"/>
      <c r="B10" s="30"/>
      <c r="C10" s="31"/>
      <c r="D10" s="32"/>
      <c r="E10" s="32"/>
      <c r="F10" s="33"/>
      <c r="G10" s="33">
        <f t="shared" si="0"/>
        <v>0</v>
      </c>
      <c r="H10" s="34" t="e">
        <f t="shared" si="1"/>
        <v>#DIV/0!</v>
      </c>
      <c r="I10" s="48"/>
    </row>
    <row r="11" spans="1:9" ht="12.75">
      <c r="A11" s="47"/>
      <c r="B11" s="30"/>
      <c r="C11" s="31"/>
      <c r="D11" s="32"/>
      <c r="E11" s="32"/>
      <c r="F11" s="33"/>
      <c r="G11" s="33">
        <f t="shared" si="0"/>
        <v>0</v>
      </c>
      <c r="H11" s="34" t="e">
        <f t="shared" si="1"/>
        <v>#DIV/0!</v>
      </c>
      <c r="I11" s="48"/>
    </row>
    <row r="12" spans="1:9" ht="12.75">
      <c r="A12" s="47"/>
      <c r="B12" s="30"/>
      <c r="C12" s="31"/>
      <c r="D12" s="32"/>
      <c r="E12" s="32"/>
      <c r="F12" s="33"/>
      <c r="G12" s="33">
        <f t="shared" si="0"/>
        <v>0</v>
      </c>
      <c r="H12" s="34" t="e">
        <f t="shared" si="1"/>
        <v>#DIV/0!</v>
      </c>
      <c r="I12" s="48"/>
    </row>
    <row r="13" spans="1:9" ht="12.75">
      <c r="A13" s="47"/>
      <c r="B13" s="30"/>
      <c r="C13" s="31"/>
      <c r="D13" s="32"/>
      <c r="E13" s="32"/>
      <c r="F13" s="33"/>
      <c r="G13" s="33">
        <f t="shared" si="0"/>
        <v>0</v>
      </c>
      <c r="H13" s="34" t="e">
        <f t="shared" si="1"/>
        <v>#DIV/0!</v>
      </c>
      <c r="I13" s="48"/>
    </row>
    <row r="14" spans="1:9" ht="12.75">
      <c r="A14" s="47"/>
      <c r="B14" s="30"/>
      <c r="C14" s="31"/>
      <c r="D14" s="32"/>
      <c r="E14" s="32"/>
      <c r="F14" s="33"/>
      <c r="G14" s="33">
        <f t="shared" si="0"/>
        <v>0</v>
      </c>
      <c r="H14" s="34" t="e">
        <f t="shared" si="1"/>
        <v>#DIV/0!</v>
      </c>
      <c r="I14" s="48"/>
    </row>
    <row r="15" spans="1:9" ht="12.75">
      <c r="A15" s="49"/>
      <c r="B15" s="35"/>
      <c r="C15" s="35"/>
      <c r="D15" s="32"/>
      <c r="E15" s="35"/>
      <c r="F15" s="33"/>
      <c r="G15" s="33">
        <f t="shared" si="0"/>
        <v>0</v>
      </c>
      <c r="H15" s="34" t="e">
        <f t="shared" si="1"/>
        <v>#DIV/0!</v>
      </c>
      <c r="I15" s="48"/>
    </row>
    <row r="16" spans="1:9" ht="12.75">
      <c r="A16" s="49"/>
      <c r="B16" s="35"/>
      <c r="C16" s="35"/>
      <c r="D16" s="35"/>
      <c r="E16" s="33"/>
      <c r="F16" s="33"/>
      <c r="G16" s="33">
        <f t="shared" si="0"/>
        <v>0</v>
      </c>
      <c r="H16" s="34" t="e">
        <f t="shared" si="1"/>
        <v>#DIV/0!</v>
      </c>
      <c r="I16" s="50"/>
    </row>
    <row r="17" spans="1:9" ht="12.75">
      <c r="A17" s="49"/>
      <c r="B17" s="35"/>
      <c r="C17" s="35"/>
      <c r="D17" s="35"/>
      <c r="E17" s="33"/>
      <c r="F17" s="33"/>
      <c r="G17" s="33">
        <f t="shared" si="0"/>
        <v>0</v>
      </c>
      <c r="H17" s="34" t="e">
        <f t="shared" si="1"/>
        <v>#DIV/0!</v>
      </c>
      <c r="I17" s="50"/>
    </row>
    <row r="18" spans="1:9" ht="12.75">
      <c r="A18" s="49"/>
      <c r="B18" s="35"/>
      <c r="C18" s="35"/>
      <c r="D18" s="35"/>
      <c r="E18" s="33"/>
      <c r="F18" s="33"/>
      <c r="G18" s="33">
        <f t="shared" si="0"/>
        <v>0</v>
      </c>
      <c r="H18" s="34" t="e">
        <f t="shared" si="1"/>
        <v>#DIV/0!</v>
      </c>
      <c r="I18" s="50"/>
    </row>
    <row r="19" spans="1:9" ht="12.75">
      <c r="A19" s="49"/>
      <c r="B19" s="35"/>
      <c r="C19" s="35"/>
      <c r="D19" s="35"/>
      <c r="E19" s="33"/>
      <c r="F19" s="33"/>
      <c r="G19" s="33">
        <f t="shared" si="0"/>
        <v>0</v>
      </c>
      <c r="H19" s="34" t="e">
        <f t="shared" si="1"/>
        <v>#DIV/0!</v>
      </c>
      <c r="I19" s="50"/>
    </row>
    <row r="20" spans="1:9" ht="12.75">
      <c r="A20" s="49"/>
      <c r="B20" s="35"/>
      <c r="C20" s="35"/>
      <c r="D20" s="35"/>
      <c r="E20" s="33"/>
      <c r="F20" s="33"/>
      <c r="G20" s="33">
        <f t="shared" si="0"/>
        <v>0</v>
      </c>
      <c r="H20" s="34" t="e">
        <f t="shared" si="1"/>
        <v>#DIV/0!</v>
      </c>
      <c r="I20" s="50"/>
    </row>
    <row r="21" spans="1:9" ht="13.5" thickBot="1">
      <c r="A21" s="51"/>
      <c r="B21" s="52"/>
      <c r="C21" s="52"/>
      <c r="D21" s="52"/>
      <c r="E21" s="53"/>
      <c r="F21" s="53"/>
      <c r="G21" s="53">
        <f t="shared" si="0"/>
        <v>0</v>
      </c>
      <c r="H21" s="54" t="e">
        <f t="shared" si="1"/>
        <v>#DIV/0!</v>
      </c>
      <c r="I21" s="5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4" width="12.7109375" style="0" customWidth="1"/>
    <col min="5" max="5" width="14.7109375" style="29" customWidth="1"/>
    <col min="6" max="6" width="14.57421875" style="29" customWidth="1"/>
    <col min="7" max="7" width="15.7109375" style="29" customWidth="1"/>
    <col min="8" max="8" width="15.7109375" style="0" customWidth="1"/>
    <col min="9" max="9" width="5.7109375" style="0" customWidth="1"/>
  </cols>
  <sheetData>
    <row r="1" spans="1:9" s="28" customFormat="1" ht="13.5" thickBot="1">
      <c r="A1" s="36" t="s">
        <v>266</v>
      </c>
      <c r="B1" s="36" t="s">
        <v>253</v>
      </c>
      <c r="C1" s="36" t="s">
        <v>267</v>
      </c>
      <c r="D1" s="40" t="s">
        <v>268</v>
      </c>
      <c r="E1" s="41" t="s">
        <v>269</v>
      </c>
      <c r="F1" s="41" t="s">
        <v>270</v>
      </c>
      <c r="G1" s="41" t="s">
        <v>272</v>
      </c>
      <c r="H1" s="41" t="s">
        <v>271</v>
      </c>
      <c r="I1" s="44" t="s">
        <v>273</v>
      </c>
    </row>
    <row r="2" spans="1:9" ht="12.75">
      <c r="A2" s="45"/>
      <c r="B2" s="37"/>
      <c r="C2" s="38"/>
      <c r="D2" s="39"/>
      <c r="E2" s="39"/>
      <c r="F2" s="42"/>
      <c r="G2" s="42">
        <f aca="true" t="shared" si="0" ref="G2:G21">F2-E2</f>
        <v>0</v>
      </c>
      <c r="H2" s="43" t="e">
        <f aca="true" t="shared" si="1" ref="H2:H21">G2*100/D2</f>
        <v>#DIV/0!</v>
      </c>
      <c r="I2" s="46"/>
    </row>
    <row r="3" spans="1:9" ht="12.75">
      <c r="A3" s="47"/>
      <c r="B3" s="30"/>
      <c r="C3" s="31"/>
      <c r="D3" s="32"/>
      <c r="E3" s="32"/>
      <c r="F3" s="33"/>
      <c r="G3" s="33">
        <f t="shared" si="0"/>
        <v>0</v>
      </c>
      <c r="H3" s="34" t="e">
        <f t="shared" si="1"/>
        <v>#DIV/0!</v>
      </c>
      <c r="I3" s="48"/>
    </row>
    <row r="4" spans="1:9" ht="12.75">
      <c r="A4" s="47"/>
      <c r="B4" s="30"/>
      <c r="C4" s="31"/>
      <c r="D4" s="32"/>
      <c r="E4" s="32"/>
      <c r="F4" s="33"/>
      <c r="G4" s="33">
        <f t="shared" si="0"/>
        <v>0</v>
      </c>
      <c r="H4" s="34" t="e">
        <f t="shared" si="1"/>
        <v>#DIV/0!</v>
      </c>
      <c r="I4" s="48"/>
    </row>
    <row r="5" spans="1:9" ht="12.75">
      <c r="A5" s="47"/>
      <c r="B5" s="30"/>
      <c r="C5" s="31"/>
      <c r="D5" s="32"/>
      <c r="E5" s="32"/>
      <c r="F5" s="33"/>
      <c r="G5" s="33">
        <f t="shared" si="0"/>
        <v>0</v>
      </c>
      <c r="H5" s="34" t="e">
        <f t="shared" si="1"/>
        <v>#DIV/0!</v>
      </c>
      <c r="I5" s="48"/>
    </row>
    <row r="6" spans="1:9" ht="12.75">
      <c r="A6" s="47"/>
      <c r="B6" s="30"/>
      <c r="C6" s="31"/>
      <c r="D6" s="32"/>
      <c r="E6" s="32"/>
      <c r="F6" s="33"/>
      <c r="G6" s="33">
        <f t="shared" si="0"/>
        <v>0</v>
      </c>
      <c r="H6" s="34" t="e">
        <f t="shared" si="1"/>
        <v>#DIV/0!</v>
      </c>
      <c r="I6" s="48"/>
    </row>
    <row r="7" spans="1:9" ht="12.75">
      <c r="A7" s="47"/>
      <c r="B7" s="30"/>
      <c r="C7" s="31"/>
      <c r="D7" s="32"/>
      <c r="E7" s="32"/>
      <c r="F7" s="33"/>
      <c r="G7" s="33">
        <f t="shared" si="0"/>
        <v>0</v>
      </c>
      <c r="H7" s="34" t="e">
        <f t="shared" si="1"/>
        <v>#DIV/0!</v>
      </c>
      <c r="I7" s="48"/>
    </row>
    <row r="8" spans="1:9" ht="12.75">
      <c r="A8" s="47"/>
      <c r="B8" s="30"/>
      <c r="C8" s="31"/>
      <c r="D8" s="32"/>
      <c r="E8" s="32"/>
      <c r="F8" s="33"/>
      <c r="G8" s="33">
        <f t="shared" si="0"/>
        <v>0</v>
      </c>
      <c r="H8" s="34" t="e">
        <f t="shared" si="1"/>
        <v>#DIV/0!</v>
      </c>
      <c r="I8" s="48"/>
    </row>
    <row r="9" spans="1:9" ht="12.75">
      <c r="A9" s="47"/>
      <c r="B9" s="30"/>
      <c r="C9" s="31"/>
      <c r="D9" s="32"/>
      <c r="E9" s="32"/>
      <c r="F9" s="33"/>
      <c r="G9" s="33">
        <f t="shared" si="0"/>
        <v>0</v>
      </c>
      <c r="H9" s="34" t="e">
        <f t="shared" si="1"/>
        <v>#DIV/0!</v>
      </c>
      <c r="I9" s="48"/>
    </row>
    <row r="10" spans="1:9" ht="12.75">
      <c r="A10" s="47"/>
      <c r="B10" s="30"/>
      <c r="C10" s="31"/>
      <c r="D10" s="32"/>
      <c r="E10" s="32"/>
      <c r="F10" s="33"/>
      <c r="G10" s="33">
        <f t="shared" si="0"/>
        <v>0</v>
      </c>
      <c r="H10" s="34" t="e">
        <f t="shared" si="1"/>
        <v>#DIV/0!</v>
      </c>
      <c r="I10" s="48"/>
    </row>
    <row r="11" spans="1:9" ht="12.75">
      <c r="A11" s="47"/>
      <c r="B11" s="30"/>
      <c r="C11" s="31"/>
      <c r="D11" s="32"/>
      <c r="E11" s="32"/>
      <c r="F11" s="33"/>
      <c r="G11" s="33">
        <f t="shared" si="0"/>
        <v>0</v>
      </c>
      <c r="H11" s="34" t="e">
        <f t="shared" si="1"/>
        <v>#DIV/0!</v>
      </c>
      <c r="I11" s="48"/>
    </row>
    <row r="12" spans="1:9" ht="12.75">
      <c r="A12" s="47"/>
      <c r="B12" s="30"/>
      <c r="C12" s="31"/>
      <c r="D12" s="32"/>
      <c r="E12" s="32"/>
      <c r="F12" s="33"/>
      <c r="G12" s="33">
        <f t="shared" si="0"/>
        <v>0</v>
      </c>
      <c r="H12" s="34" t="e">
        <f t="shared" si="1"/>
        <v>#DIV/0!</v>
      </c>
      <c r="I12" s="48"/>
    </row>
    <row r="13" spans="1:9" ht="12.75">
      <c r="A13" s="47"/>
      <c r="B13" s="30"/>
      <c r="C13" s="31"/>
      <c r="D13" s="32"/>
      <c r="E13" s="32"/>
      <c r="F13" s="33"/>
      <c r="G13" s="33">
        <f t="shared" si="0"/>
        <v>0</v>
      </c>
      <c r="H13" s="34" t="e">
        <f t="shared" si="1"/>
        <v>#DIV/0!</v>
      </c>
      <c r="I13" s="48"/>
    </row>
    <row r="14" spans="1:9" ht="12.75">
      <c r="A14" s="47"/>
      <c r="B14" s="30"/>
      <c r="C14" s="31"/>
      <c r="D14" s="32"/>
      <c r="E14" s="32"/>
      <c r="F14" s="33"/>
      <c r="G14" s="33">
        <f t="shared" si="0"/>
        <v>0</v>
      </c>
      <c r="H14" s="34" t="e">
        <f t="shared" si="1"/>
        <v>#DIV/0!</v>
      </c>
      <c r="I14" s="48"/>
    </row>
    <row r="15" spans="1:9" ht="12.75">
      <c r="A15" s="49"/>
      <c r="B15" s="35"/>
      <c r="C15" s="35"/>
      <c r="D15" s="32"/>
      <c r="E15" s="35"/>
      <c r="F15" s="33"/>
      <c r="G15" s="33">
        <f t="shared" si="0"/>
        <v>0</v>
      </c>
      <c r="H15" s="34" t="e">
        <f t="shared" si="1"/>
        <v>#DIV/0!</v>
      </c>
      <c r="I15" s="48"/>
    </row>
    <row r="16" spans="1:9" ht="12.75">
      <c r="A16" s="49"/>
      <c r="B16" s="35"/>
      <c r="C16" s="35"/>
      <c r="D16" s="35"/>
      <c r="E16" s="33"/>
      <c r="F16" s="33"/>
      <c r="G16" s="33">
        <f t="shared" si="0"/>
        <v>0</v>
      </c>
      <c r="H16" s="34" t="e">
        <f t="shared" si="1"/>
        <v>#DIV/0!</v>
      </c>
      <c r="I16" s="50"/>
    </row>
    <row r="17" spans="1:9" ht="12.75">
      <c r="A17" s="49"/>
      <c r="B17" s="35"/>
      <c r="C17" s="35"/>
      <c r="D17" s="35"/>
      <c r="E17" s="33"/>
      <c r="F17" s="33"/>
      <c r="G17" s="33">
        <f t="shared" si="0"/>
        <v>0</v>
      </c>
      <c r="H17" s="34" t="e">
        <f t="shared" si="1"/>
        <v>#DIV/0!</v>
      </c>
      <c r="I17" s="50"/>
    </row>
    <row r="18" spans="1:9" ht="12.75">
      <c r="A18" s="49"/>
      <c r="B18" s="35"/>
      <c r="C18" s="35"/>
      <c r="D18" s="35"/>
      <c r="E18" s="33"/>
      <c r="F18" s="33"/>
      <c r="G18" s="33">
        <f t="shared" si="0"/>
        <v>0</v>
      </c>
      <c r="H18" s="34" t="e">
        <f t="shared" si="1"/>
        <v>#DIV/0!</v>
      </c>
      <c r="I18" s="50"/>
    </row>
    <row r="19" spans="1:9" ht="12.75">
      <c r="A19" s="49"/>
      <c r="B19" s="35"/>
      <c r="C19" s="35"/>
      <c r="D19" s="35"/>
      <c r="E19" s="33"/>
      <c r="F19" s="33"/>
      <c r="G19" s="33">
        <f t="shared" si="0"/>
        <v>0</v>
      </c>
      <c r="H19" s="34" t="e">
        <f t="shared" si="1"/>
        <v>#DIV/0!</v>
      </c>
      <c r="I19" s="50"/>
    </row>
    <row r="20" spans="1:9" ht="12.75">
      <c r="A20" s="49"/>
      <c r="B20" s="35"/>
      <c r="C20" s="35"/>
      <c r="D20" s="35"/>
      <c r="E20" s="33"/>
      <c r="F20" s="33"/>
      <c r="G20" s="33">
        <f t="shared" si="0"/>
        <v>0</v>
      </c>
      <c r="H20" s="34" t="e">
        <f t="shared" si="1"/>
        <v>#DIV/0!</v>
      </c>
      <c r="I20" s="50"/>
    </row>
    <row r="21" spans="1:9" ht="13.5" thickBot="1">
      <c r="A21" s="51"/>
      <c r="B21" s="52"/>
      <c r="C21" s="52"/>
      <c r="D21" s="52"/>
      <c r="E21" s="53"/>
      <c r="F21" s="53"/>
      <c r="G21" s="53">
        <f t="shared" si="0"/>
        <v>0</v>
      </c>
      <c r="H21" s="54" t="e">
        <f t="shared" si="1"/>
        <v>#DIV/0!</v>
      </c>
      <c r="I21" s="5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14.7109375" style="0" customWidth="1"/>
    <col min="2" max="2" width="20.7109375" style="0" customWidth="1"/>
    <col min="3" max="3" width="14.7109375" style="0" customWidth="1"/>
    <col min="4" max="4" width="12.7109375" style="0" customWidth="1"/>
    <col min="5" max="5" width="14.7109375" style="29" customWidth="1"/>
    <col min="6" max="6" width="14.57421875" style="29" customWidth="1"/>
    <col min="7" max="7" width="15.7109375" style="29" customWidth="1"/>
    <col min="8" max="8" width="15.7109375" style="0" customWidth="1"/>
    <col min="9" max="9" width="5.7109375" style="0" customWidth="1"/>
  </cols>
  <sheetData>
    <row r="1" spans="1:9" s="28" customFormat="1" ht="13.5" thickBot="1">
      <c r="A1" s="36" t="s">
        <v>266</v>
      </c>
      <c r="B1" s="36" t="s">
        <v>253</v>
      </c>
      <c r="C1" s="36" t="s">
        <v>267</v>
      </c>
      <c r="D1" s="40" t="s">
        <v>268</v>
      </c>
      <c r="E1" s="41" t="s">
        <v>269</v>
      </c>
      <c r="F1" s="41" t="s">
        <v>270</v>
      </c>
      <c r="G1" s="41" t="s">
        <v>272</v>
      </c>
      <c r="H1" s="41" t="s">
        <v>271</v>
      </c>
      <c r="I1" s="44" t="s">
        <v>273</v>
      </c>
    </row>
    <row r="2" spans="1:9" ht="12.75">
      <c r="A2" s="45"/>
      <c r="B2" s="37"/>
      <c r="C2" s="38"/>
      <c r="D2" s="39"/>
      <c r="E2" s="39"/>
      <c r="F2" s="42"/>
      <c r="G2" s="42">
        <f aca="true" t="shared" si="0" ref="G2:G21">F2-E2</f>
        <v>0</v>
      </c>
      <c r="H2" s="43" t="e">
        <f aca="true" t="shared" si="1" ref="H2:H21">G2*100/D2</f>
        <v>#DIV/0!</v>
      </c>
      <c r="I2" s="46"/>
    </row>
    <row r="3" spans="1:9" ht="12.75">
      <c r="A3" s="47"/>
      <c r="B3" s="30"/>
      <c r="C3" s="31"/>
      <c r="D3" s="32"/>
      <c r="E3" s="32"/>
      <c r="F3" s="33"/>
      <c r="G3" s="33">
        <f t="shared" si="0"/>
        <v>0</v>
      </c>
      <c r="H3" s="34" t="e">
        <f t="shared" si="1"/>
        <v>#DIV/0!</v>
      </c>
      <c r="I3" s="48"/>
    </row>
    <row r="4" spans="1:9" ht="12.75">
      <c r="A4" s="47"/>
      <c r="B4" s="30"/>
      <c r="C4" s="31"/>
      <c r="D4" s="32"/>
      <c r="E4" s="32"/>
      <c r="F4" s="33"/>
      <c r="G4" s="33">
        <f t="shared" si="0"/>
        <v>0</v>
      </c>
      <c r="H4" s="34" t="e">
        <f t="shared" si="1"/>
        <v>#DIV/0!</v>
      </c>
      <c r="I4" s="48"/>
    </row>
    <row r="5" spans="1:9" ht="12.75">
      <c r="A5" s="47"/>
      <c r="B5" s="30"/>
      <c r="C5" s="31"/>
      <c r="D5" s="32"/>
      <c r="E5" s="32"/>
      <c r="F5" s="33"/>
      <c r="G5" s="33">
        <f t="shared" si="0"/>
        <v>0</v>
      </c>
      <c r="H5" s="34" t="e">
        <f t="shared" si="1"/>
        <v>#DIV/0!</v>
      </c>
      <c r="I5" s="48"/>
    </row>
    <row r="6" spans="1:9" ht="12.75">
      <c r="A6" s="47"/>
      <c r="B6" s="30"/>
      <c r="C6" s="31"/>
      <c r="D6" s="32"/>
      <c r="E6" s="32"/>
      <c r="F6" s="33"/>
      <c r="G6" s="33">
        <f t="shared" si="0"/>
        <v>0</v>
      </c>
      <c r="H6" s="34" t="e">
        <f t="shared" si="1"/>
        <v>#DIV/0!</v>
      </c>
      <c r="I6" s="48"/>
    </row>
    <row r="7" spans="1:9" ht="12.75">
      <c r="A7" s="47"/>
      <c r="B7" s="30"/>
      <c r="C7" s="31"/>
      <c r="D7" s="32"/>
      <c r="E7" s="32"/>
      <c r="F7" s="33"/>
      <c r="G7" s="33">
        <f t="shared" si="0"/>
        <v>0</v>
      </c>
      <c r="H7" s="34" t="e">
        <f t="shared" si="1"/>
        <v>#DIV/0!</v>
      </c>
      <c r="I7" s="48"/>
    </row>
    <row r="8" spans="1:9" ht="12.75">
      <c r="A8" s="47"/>
      <c r="B8" s="30"/>
      <c r="C8" s="31"/>
      <c r="D8" s="32"/>
      <c r="E8" s="32"/>
      <c r="F8" s="33"/>
      <c r="G8" s="33">
        <f t="shared" si="0"/>
        <v>0</v>
      </c>
      <c r="H8" s="34" t="e">
        <f t="shared" si="1"/>
        <v>#DIV/0!</v>
      </c>
      <c r="I8" s="48"/>
    </row>
    <row r="9" spans="1:9" ht="12.75">
      <c r="A9" s="47"/>
      <c r="B9" s="30"/>
      <c r="C9" s="31"/>
      <c r="D9" s="32"/>
      <c r="E9" s="32"/>
      <c r="F9" s="33"/>
      <c r="G9" s="33">
        <f t="shared" si="0"/>
        <v>0</v>
      </c>
      <c r="H9" s="34" t="e">
        <f t="shared" si="1"/>
        <v>#DIV/0!</v>
      </c>
      <c r="I9" s="48"/>
    </row>
    <row r="10" spans="1:9" ht="12.75">
      <c r="A10" s="47"/>
      <c r="B10" s="30"/>
      <c r="C10" s="31"/>
      <c r="D10" s="32"/>
      <c r="E10" s="32"/>
      <c r="F10" s="33"/>
      <c r="G10" s="33">
        <f t="shared" si="0"/>
        <v>0</v>
      </c>
      <c r="H10" s="34" t="e">
        <f t="shared" si="1"/>
        <v>#DIV/0!</v>
      </c>
      <c r="I10" s="48"/>
    </row>
    <row r="11" spans="1:9" ht="12.75">
      <c r="A11" s="47"/>
      <c r="B11" s="30"/>
      <c r="C11" s="31"/>
      <c r="D11" s="32"/>
      <c r="E11" s="32"/>
      <c r="F11" s="33"/>
      <c r="G11" s="33">
        <f t="shared" si="0"/>
        <v>0</v>
      </c>
      <c r="H11" s="34" t="e">
        <f t="shared" si="1"/>
        <v>#DIV/0!</v>
      </c>
      <c r="I11" s="48"/>
    </row>
    <row r="12" spans="1:9" ht="12.75">
      <c r="A12" s="47"/>
      <c r="B12" s="30"/>
      <c r="C12" s="31"/>
      <c r="D12" s="32"/>
      <c r="E12" s="32"/>
      <c r="F12" s="33"/>
      <c r="G12" s="33">
        <f t="shared" si="0"/>
        <v>0</v>
      </c>
      <c r="H12" s="34" t="e">
        <f t="shared" si="1"/>
        <v>#DIV/0!</v>
      </c>
      <c r="I12" s="48"/>
    </row>
    <row r="13" spans="1:9" ht="12.75">
      <c r="A13" s="47"/>
      <c r="B13" s="30"/>
      <c r="C13" s="31"/>
      <c r="D13" s="32"/>
      <c r="E13" s="32"/>
      <c r="F13" s="33"/>
      <c r="G13" s="33">
        <f t="shared" si="0"/>
        <v>0</v>
      </c>
      <c r="H13" s="34" t="e">
        <f t="shared" si="1"/>
        <v>#DIV/0!</v>
      </c>
      <c r="I13" s="48"/>
    </row>
    <row r="14" spans="1:9" ht="12.75">
      <c r="A14" s="47"/>
      <c r="B14" s="30"/>
      <c r="C14" s="31"/>
      <c r="D14" s="32"/>
      <c r="E14" s="32"/>
      <c r="F14" s="33"/>
      <c r="G14" s="33">
        <f t="shared" si="0"/>
        <v>0</v>
      </c>
      <c r="H14" s="34" t="e">
        <f t="shared" si="1"/>
        <v>#DIV/0!</v>
      </c>
      <c r="I14" s="48"/>
    </row>
    <row r="15" spans="1:9" ht="12.75">
      <c r="A15" s="49"/>
      <c r="B15" s="35"/>
      <c r="C15" s="35"/>
      <c r="D15" s="32"/>
      <c r="E15" s="35"/>
      <c r="F15" s="33"/>
      <c r="G15" s="33">
        <f t="shared" si="0"/>
        <v>0</v>
      </c>
      <c r="H15" s="34" t="e">
        <f t="shared" si="1"/>
        <v>#DIV/0!</v>
      </c>
      <c r="I15" s="48"/>
    </row>
    <row r="16" spans="1:9" ht="12.75">
      <c r="A16" s="49"/>
      <c r="B16" s="35"/>
      <c r="C16" s="35"/>
      <c r="D16" s="35"/>
      <c r="E16" s="33"/>
      <c r="F16" s="33"/>
      <c r="G16" s="33">
        <f t="shared" si="0"/>
        <v>0</v>
      </c>
      <c r="H16" s="34" t="e">
        <f t="shared" si="1"/>
        <v>#DIV/0!</v>
      </c>
      <c r="I16" s="50"/>
    </row>
    <row r="17" spans="1:9" ht="12.75">
      <c r="A17" s="49"/>
      <c r="B17" s="35"/>
      <c r="C17" s="35"/>
      <c r="D17" s="35"/>
      <c r="E17" s="33"/>
      <c r="F17" s="33"/>
      <c r="G17" s="33">
        <f t="shared" si="0"/>
        <v>0</v>
      </c>
      <c r="H17" s="34" t="e">
        <f t="shared" si="1"/>
        <v>#DIV/0!</v>
      </c>
      <c r="I17" s="50"/>
    </row>
    <row r="18" spans="1:9" ht="12.75">
      <c r="A18" s="49"/>
      <c r="B18" s="35"/>
      <c r="C18" s="35"/>
      <c r="D18" s="35"/>
      <c r="E18" s="33"/>
      <c r="F18" s="33"/>
      <c r="G18" s="33">
        <f t="shared" si="0"/>
        <v>0</v>
      </c>
      <c r="H18" s="34" t="e">
        <f t="shared" si="1"/>
        <v>#DIV/0!</v>
      </c>
      <c r="I18" s="50"/>
    </row>
    <row r="19" spans="1:9" ht="12.75">
      <c r="A19" s="49"/>
      <c r="B19" s="35"/>
      <c r="C19" s="35"/>
      <c r="D19" s="35"/>
      <c r="E19" s="33"/>
      <c r="F19" s="33"/>
      <c r="G19" s="33">
        <f t="shared" si="0"/>
        <v>0</v>
      </c>
      <c r="H19" s="34" t="e">
        <f t="shared" si="1"/>
        <v>#DIV/0!</v>
      </c>
      <c r="I19" s="50"/>
    </row>
    <row r="20" spans="1:9" ht="12.75">
      <c r="A20" s="49"/>
      <c r="B20" s="35"/>
      <c r="C20" s="35"/>
      <c r="D20" s="35"/>
      <c r="E20" s="33"/>
      <c r="F20" s="33"/>
      <c r="G20" s="33">
        <f t="shared" si="0"/>
        <v>0</v>
      </c>
      <c r="H20" s="34" t="e">
        <f t="shared" si="1"/>
        <v>#DIV/0!</v>
      </c>
      <c r="I20" s="50"/>
    </row>
    <row r="21" spans="1:9" ht="13.5" thickBot="1">
      <c r="A21" s="51"/>
      <c r="B21" s="52"/>
      <c r="C21" s="52"/>
      <c r="D21" s="52"/>
      <c r="E21" s="53"/>
      <c r="F21" s="53"/>
      <c r="G21" s="53">
        <f t="shared" si="0"/>
        <v>0</v>
      </c>
      <c r="H21" s="54" t="e">
        <f t="shared" si="1"/>
        <v>#DIV/0!</v>
      </c>
      <c r="I21" s="5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</cp:lastModifiedBy>
  <cp:lastPrinted>2010-06-07T16:53:15Z</cp:lastPrinted>
  <dcterms:created xsi:type="dcterms:W3CDTF">2000-05-15T18:14:47Z</dcterms:created>
  <dcterms:modified xsi:type="dcterms:W3CDTF">2010-06-07T16:56:33Z</dcterms:modified>
  <cp:category/>
  <cp:version/>
  <cp:contentType/>
  <cp:contentStatus/>
</cp:coreProperties>
</file>